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Default Extension="bin" ContentType="application/vnd.openxmlformats-officedocument.spreadsheetml.printerSettings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45" yWindow="-120" windowWidth="21075" windowHeight="9705" activeTab="4"/>
  </bookViews>
  <sheets>
    <sheet name="Seed List" sheetId="1" r:id="rId1"/>
    <sheet name="Legacy External" sheetId="2" r:id="rId2"/>
    <sheet name="New External" sheetId="4" r:id="rId3"/>
    <sheet name="API" sheetId="3" r:id="rId4"/>
    <sheet name="Global Comparison" sheetId="5" r:id="rId5"/>
    <sheet name="Local Comparison" sheetId="7" r:id="rId6"/>
  </sheets>
  <calcPr calcId="0"/>
  <pivotCaches>
    <pivotCache cacheId="8" r:id="rId7"/>
  </pivotCaches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</calcChain>
</file>

<file path=xl/sharedStrings.xml><?xml version="1.0" encoding="utf-8"?>
<sst xmlns="http://schemas.openxmlformats.org/spreadsheetml/2006/main" count="3224" uniqueCount="250">
  <si>
    <t>Keyword</t>
  </si>
  <si>
    <t>flights</t>
  </si>
  <si>
    <t>flights to new york</t>
  </si>
  <si>
    <t>flights to australia</t>
  </si>
  <si>
    <t>flights to turkey</t>
  </si>
  <si>
    <t>flights to cyprus</t>
  </si>
  <si>
    <t>flights to dublin</t>
  </si>
  <si>
    <t>flights to malaga</t>
  </si>
  <si>
    <t>flights to rome</t>
  </si>
  <si>
    <t>flights to paris</t>
  </si>
  <si>
    <t>flights to tenerife</t>
  </si>
  <si>
    <t>cheap flights</t>
  </si>
  <si>
    <t>cheap flights to new york</t>
  </si>
  <si>
    <t>cheap flights to india</t>
  </si>
  <si>
    <t>cheap flights to turkey</t>
  </si>
  <si>
    <t>cheap flights to spain</t>
  </si>
  <si>
    <t>cheap flights to malaga</t>
  </si>
  <si>
    <t>cheap flights to cyprus</t>
  </si>
  <si>
    <t>cheap flights to australia</t>
  </si>
  <si>
    <t>cheap flights to paris</t>
  </si>
  <si>
    <t>cheap flights to dublin</t>
  </si>
  <si>
    <t>flights to new york from london</t>
  </si>
  <si>
    <t>flights to new york from manchester</t>
  </si>
  <si>
    <t>flights to new york from glasgow</t>
  </si>
  <si>
    <t>flights to new york from belfast</t>
  </si>
  <si>
    <t>flights to new york 2011</t>
  </si>
  <si>
    <t>flights to new york from birmingham</t>
  </si>
  <si>
    <t>flights to new york city</t>
  </si>
  <si>
    <t>flights to new york from bristol</t>
  </si>
  <si>
    <t>flights to new york from uk</t>
  </si>
  <si>
    <t>flights to dalaman</t>
  </si>
  <si>
    <t>flights to dalaman airport</t>
  </si>
  <si>
    <t>flights to dalaman from manchester</t>
  </si>
  <si>
    <t>flights to dalaman from london</t>
  </si>
  <si>
    <t>flights to dalaman from birmingham</t>
  </si>
  <si>
    <t>flights to dalaman 2011</t>
  </si>
  <si>
    <t>flights to dalaman from glasgow</t>
  </si>
  <si>
    <t>flights to dalaman from newcastle</t>
  </si>
  <si>
    <t>flights to dalaman from cardiff</t>
  </si>
  <si>
    <t>flights to dalaman from liverpool</t>
  </si>
  <si>
    <t>flights to belgium</t>
  </si>
  <si>
    <t>flights to belgium from uk</t>
  </si>
  <si>
    <t>flights to belgium from london</t>
  </si>
  <si>
    <t>flights to belgium from manchester</t>
  </si>
  <si>
    <t>flights to belgium from birmingham</t>
  </si>
  <si>
    <t>flights to belgium from bristol</t>
  </si>
  <si>
    <t>flights to belgium from newcastle</t>
  </si>
  <si>
    <t>flights to belgium from east midlands</t>
  </si>
  <si>
    <t>flights to belgium from liverpool</t>
  </si>
  <si>
    <t>flights to belgium from scotland</t>
  </si>
  <si>
    <t>flights to paris from manchester</t>
  </si>
  <si>
    <t>flights to paris from london</t>
  </si>
  <si>
    <t>flights to paris from birmingham</t>
  </si>
  <si>
    <t>flights to paris from cardiff</t>
  </si>
  <si>
    <t>flights to paris france</t>
  </si>
  <si>
    <t>flights to paris from bristol</t>
  </si>
  <si>
    <t>flights to paris from gatwick</t>
  </si>
  <si>
    <t>flights to paris from liverpool</t>
  </si>
  <si>
    <t>flights to paris from glasgow</t>
  </si>
  <si>
    <t>cheap flights from london to paris</t>
  </si>
  <si>
    <t>cheap flights to alicante</t>
  </si>
  <si>
    <t>cheap flights to alicante from manchester</t>
  </si>
  <si>
    <t>cheap flights to alicante from gatwick</t>
  </si>
  <si>
    <t>cheap flights to alicante from birmingham</t>
  </si>
  <si>
    <t>cheap flights to alicante from london</t>
  </si>
  <si>
    <t>cheap flights to alicante from glasgow</t>
  </si>
  <si>
    <t>cheap flights to alicante from bristol</t>
  </si>
  <si>
    <t>cheap flights to alicante from liverpool</t>
  </si>
  <si>
    <t>cheap flights to alicante from luton</t>
  </si>
  <si>
    <t>cheap flights to alicante from edinburgh</t>
  </si>
  <si>
    <t>cheap flights to amsterdam</t>
  </si>
  <si>
    <t>cheap flights to amsterdam from london</t>
  </si>
  <si>
    <t>cheap flights to amsterdam from manchester</t>
  </si>
  <si>
    <t>cheap flights to amsterdam from glasgow</t>
  </si>
  <si>
    <t>cheap flights to amsterdam from birmingham</t>
  </si>
  <si>
    <t>cheap flights to amsterdam from liverpool</t>
  </si>
  <si>
    <t>cheap flights to amsterdam from belfast</t>
  </si>
  <si>
    <t>cheap flights to amsterdam from edinburgh</t>
  </si>
  <si>
    <t>cheap flights to amsterdam from bristol</t>
  </si>
  <si>
    <t>cheap flights to amsterdam from newcastle</t>
  </si>
  <si>
    <t>cheap flights to new york from london</t>
  </si>
  <si>
    <t>cheap flights to new york from manchester</t>
  </si>
  <si>
    <t>cheap flights to new york city</t>
  </si>
  <si>
    <t>cheap flights to new york from glasgow</t>
  </si>
  <si>
    <t>cheap flights to new york in july</t>
  </si>
  <si>
    <t>cheap flights to new york 2011</t>
  </si>
  <si>
    <t>cheap flights to new york from belfast</t>
  </si>
  <si>
    <t>cheap flights to new york from birmingham</t>
  </si>
  <si>
    <t>cheap flights to new york from edinburgh</t>
  </si>
  <si>
    <t>cheap flights to dalaman</t>
  </si>
  <si>
    <t>cheap flights to dalaman 2010</t>
  </si>
  <si>
    <t>cheap flights to dalaman 2011</t>
  </si>
  <si>
    <t>cheap flights to dalaman from manchester</t>
  </si>
  <si>
    <t>cheap flights to dalaman from glasgow</t>
  </si>
  <si>
    <t>cheap flights to dalaman airport</t>
  </si>
  <si>
    <t>cheap flights to dalaman from birmingham</t>
  </si>
  <si>
    <t>cheap flights to dalaman from cardiff</t>
  </si>
  <si>
    <t>cheap flights to dalaman from newcastle</t>
  </si>
  <si>
    <t>cheap flights to dalaman from bristol</t>
  </si>
  <si>
    <t>cheap flights to belgium</t>
  </si>
  <si>
    <t>cheap flights to belgium from london</t>
  </si>
  <si>
    <t>cheap flights to belgium from uk</t>
  </si>
  <si>
    <t>cheap flights to belgium from birmingham</t>
  </si>
  <si>
    <t>cheap flights to belgium from glasgow</t>
  </si>
  <si>
    <t>cheap flights to belgium from dublin</t>
  </si>
  <si>
    <t>cheap flights to belgium from manchester</t>
  </si>
  <si>
    <t>cheap flights to belgium from canada</t>
  </si>
  <si>
    <t>cheap flights to belgium from us</t>
  </si>
  <si>
    <t>cheap flights to paris from london</t>
  </si>
  <si>
    <t>cheap flights to paris from manchester</t>
  </si>
  <si>
    <t>cheap flights to paris from birmingham</t>
  </si>
  <si>
    <t>cheap flights to paris from glasgow</t>
  </si>
  <si>
    <t>cheap flights to paris from edinburgh</t>
  </si>
  <si>
    <t>cheap flights to paris from newcastle</t>
  </si>
  <si>
    <t>cheap flights to paris from belfast</t>
  </si>
  <si>
    <t>cheap flights to paris france</t>
  </si>
  <si>
    <t>cheap flights to paris from gatwick</t>
  </si>
  <si>
    <t>london to paris</t>
  </si>
  <si>
    <t>london to paris bike ride</t>
  </si>
  <si>
    <t>london to paris flights</t>
  </si>
  <si>
    <t>london to paris bus</t>
  </si>
  <si>
    <t>london to paris coach</t>
  </si>
  <si>
    <t>london to paris cycle route</t>
  </si>
  <si>
    <t>london to paris bike ride 2011</t>
  </si>
  <si>
    <t>london to paris distance</t>
  </si>
  <si>
    <t>london to paris rowing</t>
  </si>
  <si>
    <t>london to paris by car</t>
  </si>
  <si>
    <t>Keywords</t>
  </si>
  <si>
    <t>Advertiser Competition</t>
  </si>
  <si>
    <t>Local Search Volume: June</t>
  </si>
  <si>
    <t>Global Monthly Search Volume</t>
  </si>
  <si>
    <t>Average Monthly Searches</t>
  </si>
  <si>
    <t>Global Monthly Searches</t>
  </si>
  <si>
    <t>Competition</t>
  </si>
  <si>
    <t>Match Type</t>
  </si>
  <si>
    <t>Keyword Category</t>
  </si>
  <si>
    <t>EXACT</t>
  </si>
  <si>
    <t>Ad share</t>
  </si>
  <si>
    <t>Search share</t>
  </si>
  <si>
    <t>Estimated Avg. CPC</t>
  </si>
  <si>
    <t>Extracted From Web Page</t>
  </si>
  <si>
    <t>Local Monthly Searches</t>
  </si>
  <si>
    <t>-</t>
  </si>
  <si>
    <t>Jun-10</t>
  </si>
  <si>
    <t>May-10</t>
  </si>
  <si>
    <t>Apr-10</t>
  </si>
  <si>
    <t>Mar-10</t>
  </si>
  <si>
    <t>Feb-10</t>
  </si>
  <si>
    <t>Jan-10</t>
  </si>
  <si>
    <t>Dec-09</t>
  </si>
  <si>
    <t>Nov-09</t>
  </si>
  <si>
    <t>Oct-09</t>
  </si>
  <si>
    <t>Sep-09</t>
  </si>
  <si>
    <t>Aug-09</t>
  </si>
  <si>
    <t>Jul-09</t>
  </si>
  <si>
    <t>cheap flights to tenerife</t>
  </si>
  <si>
    <t>flights london to malaga</t>
  </si>
  <si>
    <t>cheapest flights to turkey</t>
  </si>
  <si>
    <t>cheapest flights to new york</t>
  </si>
  <si>
    <t>flights to liverpool</t>
  </si>
  <si>
    <t>flights to bristol</t>
  </si>
  <si>
    <t>flights from edinburgh to london</t>
  </si>
  <si>
    <t>flights to new york from london gatwick</t>
  </si>
  <si>
    <t>flights to newcastle</t>
  </si>
  <si>
    <t>flights to gatwick</t>
  </si>
  <si>
    <t>cheap flights to glasgow</t>
  </si>
  <si>
    <t>cheap flights to manchester</t>
  </si>
  <si>
    <t>cheapest flights to cyprus</t>
  </si>
  <si>
    <t>cheap flights to france</t>
  </si>
  <si>
    <t>cheapest flights to paris</t>
  </si>
  <si>
    <t>budget flights to paris</t>
  </si>
  <si>
    <t>cheapest flights to amsterdam</t>
  </si>
  <si>
    <t>flights to france</t>
  </si>
  <si>
    <t>cheapest flights to australia</t>
  </si>
  <si>
    <t>cheap flights to majorca</t>
  </si>
  <si>
    <t>flights to cardiff</t>
  </si>
  <si>
    <t>cheap flights to ireland</t>
  </si>
  <si>
    <t>birmingham to edinburgh flights</t>
  </si>
  <si>
    <t>flights from gatwick to alicante</t>
  </si>
  <si>
    <t>edinburgh flights to london</t>
  </si>
  <si>
    <t>flights from gatwick to manchester</t>
  </si>
  <si>
    <t>flights uk to dublin</t>
  </si>
  <si>
    <t>birmingham flights to malaga</t>
  </si>
  <si>
    <t>manchester flights to malaga</t>
  </si>
  <si>
    <t>cheapest flights to amsterdam from manchester</t>
  </si>
  <si>
    <t>cheap flights from malaga to</t>
  </si>
  <si>
    <t>flights from dublin to</t>
  </si>
  <si>
    <t>glasgow flights to malaga</t>
  </si>
  <si>
    <t>flights from gatwick to</t>
  </si>
  <si>
    <t>cheapest flights from london to paris</t>
  </si>
  <si>
    <t>heathrow flights to malaga</t>
  </si>
  <si>
    <t>cheapest flights to dublin</t>
  </si>
  <si>
    <t>flights to spain malaga</t>
  </si>
  <si>
    <t>flights to new york from bristol airport</t>
  </si>
  <si>
    <t>cheap flights to belfast</t>
  </si>
  <si>
    <t>cheap flights from to</t>
  </si>
  <si>
    <t>cheap flights london to paris</t>
  </si>
  <si>
    <t>cheap flight from london to paris</t>
  </si>
  <si>
    <t>cheap flights to alicante from newcastle</t>
  </si>
  <si>
    <t>cheap flight london to paris</t>
  </si>
  <si>
    <t>cheap flights to paris from east midlands airport</t>
  </si>
  <si>
    <t>cheap flights to amsterdam from east midlands</t>
  </si>
  <si>
    <t>cheap flights to amsterdam from ireland</t>
  </si>
  <si>
    <t>cheap flights to amsterdam from gatwick</t>
  </si>
  <si>
    <t>cheap flights to paris from east midlands</t>
  </si>
  <si>
    <t>cheap flights to alicante from east midlands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</si>
  <si>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</si>
  <si>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</si>
  <si>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</si>
  <si>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</si>
  <si>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</si>
  <si>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</si>
  <si>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</si>
  <si>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</si>
  <si>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</si>
  <si>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</si>
  <si>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</si>
  <si>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</si>
  <si>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Legacy Global</t>
  </si>
  <si>
    <t>Legacy Local</t>
  </si>
  <si>
    <t>New Adwords local</t>
  </si>
  <si>
    <t>New Adwords Global</t>
  </si>
  <si>
    <t>API Local</t>
  </si>
  <si>
    <t>API Global</t>
  </si>
  <si>
    <t>cheap flights to paris from bristol</t>
  </si>
  <si>
    <t>direct flights to new york from manchester</t>
  </si>
  <si>
    <t>flights to paris from bristol airport</t>
  </si>
  <si>
    <t>flights to new york from birmingham airport</t>
  </si>
  <si>
    <t>flights to paris from london gatwick</t>
  </si>
  <si>
    <t>cheap flights to paris from liverpool</t>
  </si>
  <si>
    <t>cheap flights to new york from bristol</t>
  </si>
  <si>
    <t>cheapest flights to paris from london</t>
  </si>
  <si>
    <t>cheapest flights to paris from manchester</t>
  </si>
  <si>
    <t>cheap flights to new york from uk</t>
  </si>
  <si>
    <t>cheapest flights to new york from manchester</t>
  </si>
  <si>
    <t>cheapest flights to belgium</t>
  </si>
  <si>
    <t>direct flights to new york from belfast</t>
  </si>
  <si>
    <t>direct flights to new york from birmingham</t>
  </si>
  <si>
    <t>flights to paris from birmingham airport</t>
  </si>
  <si>
    <t>Row Labels</t>
  </si>
  <si>
    <t>Grand Total</t>
  </si>
  <si>
    <t>Sum of Legacy Global</t>
  </si>
  <si>
    <t>Values</t>
  </si>
  <si>
    <t>Sum of API Global</t>
  </si>
  <si>
    <t>Sum of New Adwords Global</t>
  </si>
  <si>
    <t>(All)</t>
  </si>
  <si>
    <t>(Multiple Items)</t>
  </si>
  <si>
    <t>Sum of API Local</t>
  </si>
  <si>
    <t>Sum of New Adwords local</t>
  </si>
  <si>
    <t>Sum of Legacy Local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</si>
</sst>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8" fontId="0" fillId="0" borderId="0" xfId="0" applyNumberFormat="1"/>
    <xf numFmtId="0" fontId="0" fillId="0" borderId="0" xfId="0" applyBorder="1"/>
    <xf numFmtId="8" fontId="0" fillId="0" borderId="0" xfId="0" applyNumberForma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2" formatCode="&quot;£&quot;#,##0.00;[Red]\-&quot;£&quot;#,##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[keywords-test.xlsx]Global Comparison!PivotTable1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'Global Comparison'!$B$5:$B$6</c:f>
              <c:strCache>
                <c:ptCount val="1"/>
                <c:pt idx="0">
                  <c:v>Sum of Legacy Global</c:v>
                </c:pt>
              </c:strCache>
            </c:strRef>
          </c:tx>
          <c:cat>
            <c:strRef>
              <c:f>'Global Comparison'!$A$7:$A$56</c:f>
              <c:strCache>
                <c:ptCount val="49"/>
                <c:pt idx="0">
                  <c:v>flights</c:v>
                </c:pt>
                <c:pt idx="1">
                  <c:v>flights to new york</c:v>
                </c:pt>
                <c:pt idx="2">
                  <c:v>flights to paris</c:v>
                </c:pt>
                <c:pt idx="3">
                  <c:v>flights to malaga</c:v>
                </c:pt>
                <c:pt idx="4">
                  <c:v>flights to tenerife</c:v>
                </c:pt>
                <c:pt idx="5">
                  <c:v>flights to dublin</c:v>
                </c:pt>
                <c:pt idx="6">
                  <c:v>cheap flights to paris</c:v>
                </c:pt>
                <c:pt idx="7">
                  <c:v>cheap flights to new york city</c:v>
                </c:pt>
                <c:pt idx="8">
                  <c:v>flights to rome</c:v>
                </c:pt>
                <c:pt idx="9">
                  <c:v>flights to dalaman</c:v>
                </c:pt>
                <c:pt idx="10">
                  <c:v>cheap flights to new york</c:v>
                </c:pt>
                <c:pt idx="11">
                  <c:v>cheap flights to amsterdam</c:v>
                </c:pt>
                <c:pt idx="12">
                  <c:v>flights to australia</c:v>
                </c:pt>
                <c:pt idx="13">
                  <c:v>cheap flights to australia</c:v>
                </c:pt>
                <c:pt idx="14">
                  <c:v>cheap flights to india</c:v>
                </c:pt>
                <c:pt idx="15">
                  <c:v>flights to cyprus</c:v>
                </c:pt>
                <c:pt idx="16">
                  <c:v>flights to turkey</c:v>
                </c:pt>
                <c:pt idx="17">
                  <c:v>cheap flights to dublin</c:v>
                </c:pt>
                <c:pt idx="18">
                  <c:v>cheap flights to spain</c:v>
                </c:pt>
                <c:pt idx="19">
                  <c:v>cheap flights to turkey</c:v>
                </c:pt>
                <c:pt idx="20">
                  <c:v>cheap flights to alicante</c:v>
                </c:pt>
                <c:pt idx="21">
                  <c:v>cheap flights to malaga</c:v>
                </c:pt>
                <c:pt idx="22">
                  <c:v>cheap flights to cyprus</c:v>
                </c:pt>
                <c:pt idx="23">
                  <c:v>flights to new york city</c:v>
                </c:pt>
                <c:pt idx="24">
                  <c:v>flights to belgium</c:v>
                </c:pt>
                <c:pt idx="25">
                  <c:v>london to paris</c:v>
                </c:pt>
                <c:pt idx="26">
                  <c:v>cheap flights to dalaman</c:v>
                </c:pt>
                <c:pt idx="27">
                  <c:v>flights to paris france</c:v>
                </c:pt>
                <c:pt idx="28">
                  <c:v>cheap flights to amsterdam from london</c:v>
                </c:pt>
                <c:pt idx="29">
                  <c:v>flights to new york from manchester</c:v>
                </c:pt>
                <c:pt idx="30">
                  <c:v>flights to new york from london</c:v>
                </c:pt>
                <c:pt idx="31">
                  <c:v>cheap flights to new york from london</c:v>
                </c:pt>
                <c:pt idx="32">
                  <c:v>cheap flights to belgium</c:v>
                </c:pt>
                <c:pt idx="33">
                  <c:v>cheap flights from london to paris</c:v>
                </c:pt>
                <c:pt idx="34">
                  <c:v>london to paris bike ride</c:v>
                </c:pt>
                <c:pt idx="35">
                  <c:v>london to paris flights</c:v>
                </c:pt>
                <c:pt idx="36">
                  <c:v>flights to paris from london</c:v>
                </c:pt>
                <c:pt idx="37">
                  <c:v>cheap flights to amsterdam from manchester</c:v>
                </c:pt>
                <c:pt idx="38">
                  <c:v>cheap flights to alicante from manchester</c:v>
                </c:pt>
                <c:pt idx="39">
                  <c:v>flights to paris from manchester</c:v>
                </c:pt>
                <c:pt idx="40">
                  <c:v>cheap flights to paris from london</c:v>
                </c:pt>
                <c:pt idx="41">
                  <c:v>flights to dalaman airport</c:v>
                </c:pt>
                <c:pt idx="42">
                  <c:v>cheap flights to new york from manchester</c:v>
                </c:pt>
                <c:pt idx="43">
                  <c:v>flights to dalaman from manchester</c:v>
                </c:pt>
                <c:pt idx="44">
                  <c:v>flights to paris from birmingham</c:v>
                </c:pt>
                <c:pt idx="45">
                  <c:v>flights to new york from glasgow</c:v>
                </c:pt>
                <c:pt idx="46">
                  <c:v>flights to new york from birmingham</c:v>
                </c:pt>
                <c:pt idx="47">
                  <c:v>cheap flights to paris from manchester</c:v>
                </c:pt>
                <c:pt idx="48">
                  <c:v>flights to new york from belfast</c:v>
                </c:pt>
              </c:strCache>
            </c:strRef>
          </c:cat>
          <c:val>
            <c:numRef>
              <c:f>'Global Comparison'!$B$7:$B$56</c:f>
              <c:numCache>
                <c:formatCode>General</c:formatCode>
                <c:ptCount val="49"/>
                <c:pt idx="0">
                  <c:v>2740000</c:v>
                </c:pt>
                <c:pt idx="1">
                  <c:v>602000</c:v>
                </c:pt>
                <c:pt idx="2">
                  <c:v>492000</c:v>
                </c:pt>
                <c:pt idx="3">
                  <c:v>301000</c:v>
                </c:pt>
                <c:pt idx="4">
                  <c:v>301000</c:v>
                </c:pt>
                <c:pt idx="5">
                  <c:v>246000</c:v>
                </c:pt>
                <c:pt idx="6">
                  <c:v>220000</c:v>
                </c:pt>
                <c:pt idx="7">
                  <c:v>201000</c:v>
                </c:pt>
                <c:pt idx="8">
                  <c:v>201000</c:v>
                </c:pt>
                <c:pt idx="9">
                  <c:v>165000</c:v>
                </c:pt>
                <c:pt idx="10">
                  <c:v>148000</c:v>
                </c:pt>
                <c:pt idx="11">
                  <c:v>121000</c:v>
                </c:pt>
                <c:pt idx="12">
                  <c:v>110000</c:v>
                </c:pt>
                <c:pt idx="13">
                  <c:v>74000</c:v>
                </c:pt>
                <c:pt idx="14">
                  <c:v>60500</c:v>
                </c:pt>
                <c:pt idx="15">
                  <c:v>60500</c:v>
                </c:pt>
                <c:pt idx="16">
                  <c:v>60500</c:v>
                </c:pt>
                <c:pt idx="17">
                  <c:v>49500</c:v>
                </c:pt>
                <c:pt idx="18">
                  <c:v>40500</c:v>
                </c:pt>
                <c:pt idx="19">
                  <c:v>33100</c:v>
                </c:pt>
                <c:pt idx="20">
                  <c:v>29600</c:v>
                </c:pt>
                <c:pt idx="21">
                  <c:v>27100</c:v>
                </c:pt>
                <c:pt idx="22">
                  <c:v>22200</c:v>
                </c:pt>
                <c:pt idx="23">
                  <c:v>18100</c:v>
                </c:pt>
                <c:pt idx="24">
                  <c:v>14800</c:v>
                </c:pt>
                <c:pt idx="25">
                  <c:v>12100</c:v>
                </c:pt>
                <c:pt idx="26">
                  <c:v>9900</c:v>
                </c:pt>
                <c:pt idx="27">
                  <c:v>6600</c:v>
                </c:pt>
                <c:pt idx="28">
                  <c:v>3800</c:v>
                </c:pt>
                <c:pt idx="29">
                  <c:v>2900</c:v>
                </c:pt>
                <c:pt idx="30">
                  <c:v>2900</c:v>
                </c:pt>
                <c:pt idx="31">
                  <c:v>2400</c:v>
                </c:pt>
                <c:pt idx="32">
                  <c:v>2400</c:v>
                </c:pt>
                <c:pt idx="33">
                  <c:v>2000</c:v>
                </c:pt>
                <c:pt idx="34">
                  <c:v>1900</c:v>
                </c:pt>
                <c:pt idx="35">
                  <c:v>1600</c:v>
                </c:pt>
                <c:pt idx="36">
                  <c:v>1600</c:v>
                </c:pt>
                <c:pt idx="37">
                  <c:v>1440</c:v>
                </c:pt>
                <c:pt idx="38">
                  <c:v>1440</c:v>
                </c:pt>
                <c:pt idx="39">
                  <c:v>1300</c:v>
                </c:pt>
                <c:pt idx="40">
                  <c:v>1300</c:v>
                </c:pt>
                <c:pt idx="41">
                  <c:v>1300</c:v>
                </c:pt>
                <c:pt idx="42">
                  <c:v>1000</c:v>
                </c:pt>
                <c:pt idx="43">
                  <c:v>1000</c:v>
                </c:pt>
                <c:pt idx="44">
                  <c:v>880</c:v>
                </c:pt>
                <c:pt idx="45">
                  <c:v>880</c:v>
                </c:pt>
                <c:pt idx="46">
                  <c:v>880</c:v>
                </c:pt>
                <c:pt idx="47">
                  <c:v>720</c:v>
                </c:pt>
                <c:pt idx="48">
                  <c:v>590</c:v>
                </c:pt>
              </c:numCache>
            </c:numRef>
          </c:val>
        </c:ser>
        <c:ser>
          <c:idx val="1"/>
          <c:order val="1"/>
          <c:tx>
            <c:strRef>
              <c:f>'Global Comparison'!$C$5:$C$6</c:f>
              <c:strCache>
                <c:ptCount val="1"/>
                <c:pt idx="0">
                  <c:v>Sum of New Adwords Global</c:v>
                </c:pt>
              </c:strCache>
            </c:strRef>
          </c:tx>
          <c:cat>
            <c:strRef>
              <c:f>'Global Comparison'!$A$7:$A$56</c:f>
              <c:strCache>
                <c:ptCount val="49"/>
                <c:pt idx="0">
                  <c:v>flights</c:v>
                </c:pt>
                <c:pt idx="1">
                  <c:v>flights to new york</c:v>
                </c:pt>
                <c:pt idx="2">
                  <c:v>flights to paris</c:v>
                </c:pt>
                <c:pt idx="3">
                  <c:v>flights to malaga</c:v>
                </c:pt>
                <c:pt idx="4">
                  <c:v>flights to tenerife</c:v>
                </c:pt>
                <c:pt idx="5">
                  <c:v>flights to dublin</c:v>
                </c:pt>
                <c:pt idx="6">
                  <c:v>cheap flights to paris</c:v>
                </c:pt>
                <c:pt idx="7">
                  <c:v>cheap flights to new york city</c:v>
                </c:pt>
                <c:pt idx="8">
                  <c:v>flights to rome</c:v>
                </c:pt>
                <c:pt idx="9">
                  <c:v>flights to dalaman</c:v>
                </c:pt>
                <c:pt idx="10">
                  <c:v>cheap flights to new york</c:v>
                </c:pt>
                <c:pt idx="11">
                  <c:v>cheap flights to amsterdam</c:v>
                </c:pt>
                <c:pt idx="12">
                  <c:v>flights to australia</c:v>
                </c:pt>
                <c:pt idx="13">
                  <c:v>cheap flights to australia</c:v>
                </c:pt>
                <c:pt idx="14">
                  <c:v>cheap flights to india</c:v>
                </c:pt>
                <c:pt idx="15">
                  <c:v>flights to cyprus</c:v>
                </c:pt>
                <c:pt idx="16">
                  <c:v>flights to turkey</c:v>
                </c:pt>
                <c:pt idx="17">
                  <c:v>cheap flights to dublin</c:v>
                </c:pt>
                <c:pt idx="18">
                  <c:v>cheap flights to spain</c:v>
                </c:pt>
                <c:pt idx="19">
                  <c:v>cheap flights to turkey</c:v>
                </c:pt>
                <c:pt idx="20">
                  <c:v>cheap flights to alicante</c:v>
                </c:pt>
                <c:pt idx="21">
                  <c:v>cheap flights to malaga</c:v>
                </c:pt>
                <c:pt idx="22">
                  <c:v>cheap flights to cyprus</c:v>
                </c:pt>
                <c:pt idx="23">
                  <c:v>flights to new york city</c:v>
                </c:pt>
                <c:pt idx="24">
                  <c:v>flights to belgium</c:v>
                </c:pt>
                <c:pt idx="25">
                  <c:v>london to paris</c:v>
                </c:pt>
                <c:pt idx="26">
                  <c:v>cheap flights to dalaman</c:v>
                </c:pt>
                <c:pt idx="27">
                  <c:v>flights to paris france</c:v>
                </c:pt>
                <c:pt idx="28">
                  <c:v>cheap flights to amsterdam from london</c:v>
                </c:pt>
                <c:pt idx="29">
                  <c:v>flights to new york from manchester</c:v>
                </c:pt>
                <c:pt idx="30">
                  <c:v>flights to new york from london</c:v>
                </c:pt>
                <c:pt idx="31">
                  <c:v>cheap flights to new york from london</c:v>
                </c:pt>
                <c:pt idx="32">
                  <c:v>cheap flights to belgium</c:v>
                </c:pt>
                <c:pt idx="33">
                  <c:v>cheap flights from london to paris</c:v>
                </c:pt>
                <c:pt idx="34">
                  <c:v>london to paris bike ride</c:v>
                </c:pt>
                <c:pt idx="35">
                  <c:v>london to paris flights</c:v>
                </c:pt>
                <c:pt idx="36">
                  <c:v>flights to paris from london</c:v>
                </c:pt>
                <c:pt idx="37">
                  <c:v>cheap flights to amsterdam from manchester</c:v>
                </c:pt>
                <c:pt idx="38">
                  <c:v>cheap flights to alicante from manchester</c:v>
                </c:pt>
                <c:pt idx="39">
                  <c:v>flights to paris from manchester</c:v>
                </c:pt>
                <c:pt idx="40">
                  <c:v>cheap flights to paris from london</c:v>
                </c:pt>
                <c:pt idx="41">
                  <c:v>flights to dalaman airport</c:v>
                </c:pt>
                <c:pt idx="42">
                  <c:v>cheap flights to new york from manchester</c:v>
                </c:pt>
                <c:pt idx="43">
                  <c:v>flights to dalaman from manchester</c:v>
                </c:pt>
                <c:pt idx="44">
                  <c:v>flights to paris from birmingham</c:v>
                </c:pt>
                <c:pt idx="45">
                  <c:v>flights to new york from glasgow</c:v>
                </c:pt>
                <c:pt idx="46">
                  <c:v>flights to new york from birmingham</c:v>
                </c:pt>
                <c:pt idx="47">
                  <c:v>cheap flights to paris from manchester</c:v>
                </c:pt>
                <c:pt idx="48">
                  <c:v>flights to new york from belfast</c:v>
                </c:pt>
              </c:strCache>
            </c:strRef>
          </c:cat>
          <c:val>
            <c:numRef>
              <c:f>'Global Comparison'!$C$7:$C$56</c:f>
              <c:numCache>
                <c:formatCode>General</c:formatCode>
                <c:ptCount val="49"/>
                <c:pt idx="0">
                  <c:v>450000</c:v>
                </c:pt>
                <c:pt idx="1">
                  <c:v>330000</c:v>
                </c:pt>
                <c:pt idx="2">
                  <c:v>220000</c:v>
                </c:pt>
                <c:pt idx="3">
                  <c:v>246000</c:v>
                </c:pt>
                <c:pt idx="4">
                  <c:v>201000</c:v>
                </c:pt>
                <c:pt idx="5">
                  <c:v>135000</c:v>
                </c:pt>
                <c:pt idx="6">
                  <c:v>36200</c:v>
                </c:pt>
                <c:pt idx="7">
                  <c:v>5400</c:v>
                </c:pt>
                <c:pt idx="8">
                  <c:v>90500</c:v>
                </c:pt>
                <c:pt idx="9">
                  <c:v>135000</c:v>
                </c:pt>
                <c:pt idx="10">
                  <c:v>99000</c:v>
                </c:pt>
                <c:pt idx="11">
                  <c:v>44400</c:v>
                </c:pt>
                <c:pt idx="12">
                  <c:v>74000</c:v>
                </c:pt>
                <c:pt idx="13">
                  <c:v>33100</c:v>
                </c:pt>
                <c:pt idx="14">
                  <c:v>27100</c:v>
                </c:pt>
                <c:pt idx="15">
                  <c:v>49500</c:v>
                </c:pt>
                <c:pt idx="16">
                  <c:v>40500</c:v>
                </c:pt>
                <c:pt idx="17">
                  <c:v>14800</c:v>
                </c:pt>
                <c:pt idx="18">
                  <c:v>22200</c:v>
                </c:pt>
                <c:pt idx="19">
                  <c:v>22200</c:v>
                </c:pt>
                <c:pt idx="20">
                  <c:v>24200</c:v>
                </c:pt>
                <c:pt idx="21">
                  <c:v>18100</c:v>
                </c:pt>
                <c:pt idx="22">
                  <c:v>18100</c:v>
                </c:pt>
                <c:pt idx="23">
                  <c:v>9900</c:v>
                </c:pt>
                <c:pt idx="24">
                  <c:v>6600</c:v>
                </c:pt>
                <c:pt idx="25">
                  <c:v>5400</c:v>
                </c:pt>
                <c:pt idx="26">
                  <c:v>8100</c:v>
                </c:pt>
                <c:pt idx="27">
                  <c:v>1600</c:v>
                </c:pt>
                <c:pt idx="28">
                  <c:v>3200</c:v>
                </c:pt>
                <c:pt idx="29">
                  <c:v>2400</c:v>
                </c:pt>
                <c:pt idx="30">
                  <c:v>2400</c:v>
                </c:pt>
                <c:pt idx="31">
                  <c:v>1900</c:v>
                </c:pt>
                <c:pt idx="32">
                  <c:v>720</c:v>
                </c:pt>
                <c:pt idx="33">
                  <c:v>0</c:v>
                </c:pt>
                <c:pt idx="34">
                  <c:v>0</c:v>
                </c:pt>
                <c:pt idx="35">
                  <c:v>880</c:v>
                </c:pt>
                <c:pt idx="36">
                  <c:v>1000</c:v>
                </c:pt>
                <c:pt idx="37">
                  <c:v>0</c:v>
                </c:pt>
                <c:pt idx="38">
                  <c:v>1440</c:v>
                </c:pt>
                <c:pt idx="39">
                  <c:v>1300</c:v>
                </c:pt>
                <c:pt idx="40">
                  <c:v>1000</c:v>
                </c:pt>
                <c:pt idx="41">
                  <c:v>1300</c:v>
                </c:pt>
                <c:pt idx="42">
                  <c:v>0</c:v>
                </c:pt>
                <c:pt idx="43">
                  <c:v>880</c:v>
                </c:pt>
                <c:pt idx="44">
                  <c:v>0</c:v>
                </c:pt>
                <c:pt idx="45">
                  <c:v>720</c:v>
                </c:pt>
                <c:pt idx="46">
                  <c:v>720</c:v>
                </c:pt>
                <c:pt idx="47">
                  <c:v>720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'Global Comparison'!$D$5:$D$6</c:f>
              <c:strCache>
                <c:ptCount val="1"/>
                <c:pt idx="0">
                  <c:v>Sum of API Global</c:v>
                </c:pt>
              </c:strCache>
            </c:strRef>
          </c:tx>
          <c:cat>
            <c:strRef>
              <c:f>'Global Comparison'!$A$7:$A$56</c:f>
              <c:strCache>
                <c:ptCount val="49"/>
                <c:pt idx="0">
                  <c:v>flights</c:v>
                </c:pt>
                <c:pt idx="1">
                  <c:v>flights to new york</c:v>
                </c:pt>
                <c:pt idx="2">
                  <c:v>flights to paris</c:v>
                </c:pt>
                <c:pt idx="3">
                  <c:v>flights to malaga</c:v>
                </c:pt>
                <c:pt idx="4">
                  <c:v>flights to tenerife</c:v>
                </c:pt>
                <c:pt idx="5">
                  <c:v>flights to dublin</c:v>
                </c:pt>
                <c:pt idx="6">
                  <c:v>cheap flights to paris</c:v>
                </c:pt>
                <c:pt idx="7">
                  <c:v>cheap flights to new york city</c:v>
                </c:pt>
                <c:pt idx="8">
                  <c:v>flights to rome</c:v>
                </c:pt>
                <c:pt idx="9">
                  <c:v>flights to dalaman</c:v>
                </c:pt>
                <c:pt idx="10">
                  <c:v>cheap flights to new york</c:v>
                </c:pt>
                <c:pt idx="11">
                  <c:v>cheap flights to amsterdam</c:v>
                </c:pt>
                <c:pt idx="12">
                  <c:v>flights to australia</c:v>
                </c:pt>
                <c:pt idx="13">
                  <c:v>cheap flights to australia</c:v>
                </c:pt>
                <c:pt idx="14">
                  <c:v>cheap flights to india</c:v>
                </c:pt>
                <c:pt idx="15">
                  <c:v>flights to cyprus</c:v>
                </c:pt>
                <c:pt idx="16">
                  <c:v>flights to turkey</c:v>
                </c:pt>
                <c:pt idx="17">
                  <c:v>cheap flights to dublin</c:v>
                </c:pt>
                <c:pt idx="18">
                  <c:v>cheap flights to spain</c:v>
                </c:pt>
                <c:pt idx="19">
                  <c:v>cheap flights to turkey</c:v>
                </c:pt>
                <c:pt idx="20">
                  <c:v>cheap flights to alicante</c:v>
                </c:pt>
                <c:pt idx="21">
                  <c:v>cheap flights to malaga</c:v>
                </c:pt>
                <c:pt idx="22">
                  <c:v>cheap flights to cyprus</c:v>
                </c:pt>
                <c:pt idx="23">
                  <c:v>flights to new york city</c:v>
                </c:pt>
                <c:pt idx="24">
                  <c:v>flights to belgium</c:v>
                </c:pt>
                <c:pt idx="25">
                  <c:v>london to paris</c:v>
                </c:pt>
                <c:pt idx="26">
                  <c:v>cheap flights to dalaman</c:v>
                </c:pt>
                <c:pt idx="27">
                  <c:v>flights to paris france</c:v>
                </c:pt>
                <c:pt idx="28">
                  <c:v>cheap flights to amsterdam from london</c:v>
                </c:pt>
                <c:pt idx="29">
                  <c:v>flights to new york from manchester</c:v>
                </c:pt>
                <c:pt idx="30">
                  <c:v>flights to new york from london</c:v>
                </c:pt>
                <c:pt idx="31">
                  <c:v>cheap flights to new york from london</c:v>
                </c:pt>
                <c:pt idx="32">
                  <c:v>cheap flights to belgium</c:v>
                </c:pt>
                <c:pt idx="33">
                  <c:v>cheap flights from london to paris</c:v>
                </c:pt>
                <c:pt idx="34">
                  <c:v>london to paris bike ride</c:v>
                </c:pt>
                <c:pt idx="35">
                  <c:v>london to paris flights</c:v>
                </c:pt>
                <c:pt idx="36">
                  <c:v>flights to paris from london</c:v>
                </c:pt>
                <c:pt idx="37">
                  <c:v>cheap flights to amsterdam from manchester</c:v>
                </c:pt>
                <c:pt idx="38">
                  <c:v>cheap flights to alicante from manchester</c:v>
                </c:pt>
                <c:pt idx="39">
                  <c:v>flights to paris from manchester</c:v>
                </c:pt>
                <c:pt idx="40">
                  <c:v>cheap flights to paris from london</c:v>
                </c:pt>
                <c:pt idx="41">
                  <c:v>flights to dalaman airport</c:v>
                </c:pt>
                <c:pt idx="42">
                  <c:v>cheap flights to new york from manchester</c:v>
                </c:pt>
                <c:pt idx="43">
                  <c:v>flights to dalaman from manchester</c:v>
                </c:pt>
                <c:pt idx="44">
                  <c:v>flights to paris from birmingham</c:v>
                </c:pt>
                <c:pt idx="45">
                  <c:v>flights to new york from glasgow</c:v>
                </c:pt>
                <c:pt idx="46">
                  <c:v>flights to new york from birmingham</c:v>
                </c:pt>
                <c:pt idx="47">
                  <c:v>cheap flights to paris from manchester</c:v>
                </c:pt>
                <c:pt idx="48">
                  <c:v>flights to new york from belfast</c:v>
                </c:pt>
              </c:strCache>
            </c:strRef>
          </c:cat>
          <c:val>
            <c:numRef>
              <c:f>'Global Comparison'!$D$7:$D$56</c:f>
              <c:numCache>
                <c:formatCode>General</c:formatCode>
                <c:ptCount val="49"/>
                <c:pt idx="0">
                  <c:v>301000</c:v>
                </c:pt>
                <c:pt idx="1">
                  <c:v>66200</c:v>
                </c:pt>
                <c:pt idx="2">
                  <c:v>24200</c:v>
                </c:pt>
                <c:pt idx="3">
                  <c:v>9900</c:v>
                </c:pt>
                <c:pt idx="4">
                  <c:v>12100</c:v>
                </c:pt>
                <c:pt idx="5">
                  <c:v>12100</c:v>
                </c:pt>
                <c:pt idx="6">
                  <c:v>24200</c:v>
                </c:pt>
                <c:pt idx="7">
                  <c:v>1600</c:v>
                </c:pt>
                <c:pt idx="8">
                  <c:v>9900</c:v>
                </c:pt>
                <c:pt idx="9">
                  <c:v>5400</c:v>
                </c:pt>
                <c:pt idx="10">
                  <c:v>66200</c:v>
                </c:pt>
                <c:pt idx="11">
                  <c:v>29600</c:v>
                </c:pt>
                <c:pt idx="12">
                  <c:v>40500</c:v>
                </c:pt>
                <c:pt idx="13">
                  <c:v>27100</c:v>
                </c:pt>
                <c:pt idx="14">
                  <c:v>22200</c:v>
                </c:pt>
                <c:pt idx="15">
                  <c:v>12100</c:v>
                </c:pt>
                <c:pt idx="16">
                  <c:v>12100</c:v>
                </c:pt>
                <c:pt idx="17">
                  <c:v>8100</c:v>
                </c:pt>
                <c:pt idx="18">
                  <c:v>14800</c:v>
                </c:pt>
                <c:pt idx="19">
                  <c:v>12100</c:v>
                </c:pt>
                <c:pt idx="20">
                  <c:v>10800</c:v>
                </c:pt>
                <c:pt idx="21">
                  <c:v>9900</c:v>
                </c:pt>
                <c:pt idx="22">
                  <c:v>9900</c:v>
                </c:pt>
                <c:pt idx="23">
                  <c:v>1900</c:v>
                </c:pt>
                <c:pt idx="24">
                  <c:v>1300</c:v>
                </c:pt>
                <c:pt idx="25">
                  <c:v>5400</c:v>
                </c:pt>
                <c:pt idx="26">
                  <c:v>4400</c:v>
                </c:pt>
                <c:pt idx="27">
                  <c:v>1000</c:v>
                </c:pt>
                <c:pt idx="28">
                  <c:v>2000</c:v>
                </c:pt>
                <c:pt idx="29">
                  <c:v>1300</c:v>
                </c:pt>
                <c:pt idx="30">
                  <c:v>1000</c:v>
                </c:pt>
                <c:pt idx="31">
                  <c:v>1300</c:v>
                </c:pt>
                <c:pt idx="32">
                  <c:v>720</c:v>
                </c:pt>
                <c:pt idx="33">
                  <c:v>1180</c:v>
                </c:pt>
                <c:pt idx="34">
                  <c:v>1000</c:v>
                </c:pt>
                <c:pt idx="35">
                  <c:v>720</c:v>
                </c:pt>
                <c:pt idx="36">
                  <c:v>720</c:v>
                </c:pt>
                <c:pt idx="37">
                  <c:v>640</c:v>
                </c:pt>
                <c:pt idx="38">
                  <c:v>520</c:v>
                </c:pt>
                <c:pt idx="39">
                  <c:v>720</c:v>
                </c:pt>
                <c:pt idx="40">
                  <c:v>720</c:v>
                </c:pt>
                <c:pt idx="41">
                  <c:v>390</c:v>
                </c:pt>
                <c:pt idx="42">
                  <c:v>590</c:v>
                </c:pt>
                <c:pt idx="43">
                  <c:v>210</c:v>
                </c:pt>
                <c:pt idx="44">
                  <c:v>390</c:v>
                </c:pt>
                <c:pt idx="45">
                  <c:v>390</c:v>
                </c:pt>
                <c:pt idx="46">
                  <c:v>390</c:v>
                </c:pt>
                <c:pt idx="47">
                  <c:v>390</c:v>
                </c:pt>
                <c:pt idx="48">
                  <c:v>260</c:v>
                </c:pt>
              </c:numCache>
            </c:numRef>
          </c:val>
        </c:ser>
        <c:axId val="75330688"/>
        <c:axId val="75332224"/>
      </c:barChart>
      <c:catAx>
        <c:axId val="75330688"/>
        <c:scaling>
          <c:orientation val="minMax"/>
        </c:scaling>
        <c:axPos val="b"/>
        <c:tickLblPos val="nextTo"/>
        <c:txPr>
          <a:bodyPr rot="-3660000"/>
          <a:lstStyle/>
          <a:p>
            <a:pPr>
              <a:defRPr/>
            </a:pPr>
            <a:endParaRPr lang="en-US"/>
          </a:p>
        </c:txPr>
        <c:crossAx val="75332224"/>
        <c:crosses val="autoZero"/>
        <c:auto val="1"/>
        <c:lblAlgn val="ctr"/>
        <c:lblOffset val="100"/>
      </c:catAx>
      <c:valAx>
        <c:axId val="75332224"/>
        <c:scaling>
          <c:orientation val="minMax"/>
        </c:scaling>
        <c:axPos val="l"/>
        <c:majorGridlines/>
        <c:numFmt formatCode="General" sourceLinked="1"/>
        <c:tickLblPos val="nextTo"/>
        <c:crossAx val="7533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[keywords-test.xlsx]Local Comparison!PivotTable1</c:name>
    <c:fmtId val="2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'Local Comparison'!$B$5:$B$6</c:f>
              <c:strCache>
                <c:ptCount val="1"/>
                <c:pt idx="0">
                  <c:v>Sum of Legacy Local</c:v>
                </c:pt>
              </c:strCache>
            </c:strRef>
          </c:tx>
          <c:cat>
            <c:strRef>
              <c:f>'Local Comparison'!$A$7:$A$63</c:f>
              <c:strCache>
                <c:ptCount val="56"/>
                <c:pt idx="0">
                  <c:v>flights</c:v>
                </c:pt>
                <c:pt idx="1">
                  <c:v>flights to new york</c:v>
                </c:pt>
                <c:pt idx="2">
                  <c:v>flights to malaga</c:v>
                </c:pt>
                <c:pt idx="3">
                  <c:v>flights to paris</c:v>
                </c:pt>
                <c:pt idx="4">
                  <c:v>flights to tenerife</c:v>
                </c:pt>
                <c:pt idx="5">
                  <c:v>flights to dalaman</c:v>
                </c:pt>
                <c:pt idx="6">
                  <c:v>flights to dublin</c:v>
                </c:pt>
                <c:pt idx="7">
                  <c:v>flights to rome</c:v>
                </c:pt>
                <c:pt idx="8">
                  <c:v>cheap flights to new york</c:v>
                </c:pt>
                <c:pt idx="9">
                  <c:v>flights to australia</c:v>
                </c:pt>
                <c:pt idx="10">
                  <c:v>flights to turkey</c:v>
                </c:pt>
                <c:pt idx="11">
                  <c:v>flights to cyprus</c:v>
                </c:pt>
                <c:pt idx="12">
                  <c:v>cheap flights to amsterdam</c:v>
                </c:pt>
                <c:pt idx="13">
                  <c:v>cheap flights to australia</c:v>
                </c:pt>
                <c:pt idx="14">
                  <c:v>cheap flights to turkey</c:v>
                </c:pt>
                <c:pt idx="15">
                  <c:v>cheap flights to paris</c:v>
                </c:pt>
                <c:pt idx="16">
                  <c:v>cheap flights to alicante</c:v>
                </c:pt>
                <c:pt idx="17">
                  <c:v>cheap flights to spain</c:v>
                </c:pt>
                <c:pt idx="18">
                  <c:v>cheap flights to india</c:v>
                </c:pt>
                <c:pt idx="19">
                  <c:v>cheap flights to cyprus</c:v>
                </c:pt>
                <c:pt idx="20">
                  <c:v>cheap flights to malaga</c:v>
                </c:pt>
                <c:pt idx="21">
                  <c:v>cheap flights to dublin</c:v>
                </c:pt>
                <c:pt idx="22">
                  <c:v>cheap flights to dalaman</c:v>
                </c:pt>
                <c:pt idx="23">
                  <c:v>london to paris</c:v>
                </c:pt>
                <c:pt idx="24">
                  <c:v>flights to belgium</c:v>
                </c:pt>
                <c:pt idx="25">
                  <c:v>flights to new york city</c:v>
                </c:pt>
                <c:pt idx="26">
                  <c:v>cheap flights to new york city</c:v>
                </c:pt>
                <c:pt idx="27">
                  <c:v>cheap flights to amsterdam from london</c:v>
                </c:pt>
                <c:pt idx="28">
                  <c:v>flights to dalaman from manchester</c:v>
                </c:pt>
                <c:pt idx="29">
                  <c:v>flights to paris france</c:v>
                </c:pt>
                <c:pt idx="30">
                  <c:v>flights to new york from manchester</c:v>
                </c:pt>
                <c:pt idx="31">
                  <c:v>flights to new york from london</c:v>
                </c:pt>
                <c:pt idx="32">
                  <c:v>cheap flights to new york from london</c:v>
                </c:pt>
                <c:pt idx="33">
                  <c:v>cheap flights to alicante from manchester</c:v>
                </c:pt>
                <c:pt idx="34">
                  <c:v>london to paris flights</c:v>
                </c:pt>
                <c:pt idx="35">
                  <c:v>flights to dalaman airport</c:v>
                </c:pt>
                <c:pt idx="36">
                  <c:v>cheap flights to alicante from london</c:v>
                </c:pt>
                <c:pt idx="37">
                  <c:v>flights to paris from london</c:v>
                </c:pt>
                <c:pt idx="38">
                  <c:v>flights to paris from manchester</c:v>
                </c:pt>
                <c:pt idx="39">
                  <c:v>cheap flights to paris from london</c:v>
                </c:pt>
                <c:pt idx="40">
                  <c:v>cheap flights to alicante from gatwick</c:v>
                </c:pt>
                <c:pt idx="41">
                  <c:v>cheap flights to belgium</c:v>
                </c:pt>
                <c:pt idx="42">
                  <c:v>flights to dalaman from birmingham</c:v>
                </c:pt>
                <c:pt idx="43">
                  <c:v>cheap flights to alicante from birmingham</c:v>
                </c:pt>
                <c:pt idx="44">
                  <c:v>cheap flights to paris from manchester</c:v>
                </c:pt>
                <c:pt idx="45">
                  <c:v>flights to new york from glasgow</c:v>
                </c:pt>
                <c:pt idx="46">
                  <c:v>flights to new york from birmingham</c:v>
                </c:pt>
                <c:pt idx="47">
                  <c:v>cheap flights to alicante from glasgow</c:v>
                </c:pt>
                <c:pt idx="48">
                  <c:v>cheap flights to alicante from liverpool</c:v>
                </c:pt>
                <c:pt idx="49">
                  <c:v>cheap flights to dalaman airport</c:v>
                </c:pt>
                <c:pt idx="50">
                  <c:v>flights to dalaman from london</c:v>
                </c:pt>
                <c:pt idx="51">
                  <c:v>flights to new york from bristol</c:v>
                </c:pt>
                <c:pt idx="52">
                  <c:v>flights to dalaman from newcastle</c:v>
                </c:pt>
                <c:pt idx="53">
                  <c:v>london to paris bus</c:v>
                </c:pt>
                <c:pt idx="54">
                  <c:v>flights to new york from uk</c:v>
                </c:pt>
                <c:pt idx="55">
                  <c:v>flights to paris from cardiff</c:v>
                </c:pt>
              </c:strCache>
            </c:strRef>
          </c:cat>
          <c:val>
            <c:numRef>
              <c:f>'Local Comparison'!$B$7:$B$63</c:f>
              <c:numCache>
                <c:formatCode>General</c:formatCode>
                <c:ptCount val="56"/>
                <c:pt idx="0">
                  <c:v>550000</c:v>
                </c:pt>
                <c:pt idx="1">
                  <c:v>270000</c:v>
                </c:pt>
                <c:pt idx="2">
                  <c:v>246000</c:v>
                </c:pt>
                <c:pt idx="3">
                  <c:v>181000</c:v>
                </c:pt>
                <c:pt idx="4">
                  <c:v>165000</c:v>
                </c:pt>
                <c:pt idx="5">
                  <c:v>135000</c:v>
                </c:pt>
                <c:pt idx="6">
                  <c:v>110000</c:v>
                </c:pt>
                <c:pt idx="7">
                  <c:v>90500</c:v>
                </c:pt>
                <c:pt idx="8">
                  <c:v>81000</c:v>
                </c:pt>
                <c:pt idx="9">
                  <c:v>60500</c:v>
                </c:pt>
                <c:pt idx="10">
                  <c:v>49500</c:v>
                </c:pt>
                <c:pt idx="11">
                  <c:v>49500</c:v>
                </c:pt>
                <c:pt idx="12">
                  <c:v>44400</c:v>
                </c:pt>
                <c:pt idx="13">
                  <c:v>33100</c:v>
                </c:pt>
                <c:pt idx="14">
                  <c:v>33100</c:v>
                </c:pt>
                <c:pt idx="15">
                  <c:v>29600</c:v>
                </c:pt>
                <c:pt idx="16">
                  <c:v>29600</c:v>
                </c:pt>
                <c:pt idx="17">
                  <c:v>27100</c:v>
                </c:pt>
                <c:pt idx="18">
                  <c:v>22200</c:v>
                </c:pt>
                <c:pt idx="19">
                  <c:v>22200</c:v>
                </c:pt>
                <c:pt idx="20">
                  <c:v>22200</c:v>
                </c:pt>
                <c:pt idx="21">
                  <c:v>12100</c:v>
                </c:pt>
                <c:pt idx="22">
                  <c:v>9900</c:v>
                </c:pt>
                <c:pt idx="23">
                  <c:v>6600</c:v>
                </c:pt>
                <c:pt idx="24">
                  <c:v>6600</c:v>
                </c:pt>
                <c:pt idx="25">
                  <c:v>5400</c:v>
                </c:pt>
                <c:pt idx="26">
                  <c:v>4400</c:v>
                </c:pt>
                <c:pt idx="27">
                  <c:v>2600</c:v>
                </c:pt>
                <c:pt idx="28">
                  <c:v>2400</c:v>
                </c:pt>
                <c:pt idx="29">
                  <c:v>1600</c:v>
                </c:pt>
                <c:pt idx="30">
                  <c:v>1600</c:v>
                </c:pt>
                <c:pt idx="31">
                  <c:v>1600</c:v>
                </c:pt>
                <c:pt idx="32">
                  <c:v>1600</c:v>
                </c:pt>
                <c:pt idx="33">
                  <c:v>1440</c:v>
                </c:pt>
                <c:pt idx="34">
                  <c:v>1000</c:v>
                </c:pt>
                <c:pt idx="35">
                  <c:v>1000</c:v>
                </c:pt>
                <c:pt idx="36">
                  <c:v>960</c:v>
                </c:pt>
                <c:pt idx="37">
                  <c:v>880</c:v>
                </c:pt>
                <c:pt idx="38">
                  <c:v>880</c:v>
                </c:pt>
                <c:pt idx="39">
                  <c:v>880</c:v>
                </c:pt>
                <c:pt idx="40">
                  <c:v>780</c:v>
                </c:pt>
                <c:pt idx="41">
                  <c:v>720</c:v>
                </c:pt>
                <c:pt idx="42">
                  <c:v>720</c:v>
                </c:pt>
                <c:pt idx="43">
                  <c:v>640</c:v>
                </c:pt>
                <c:pt idx="44">
                  <c:v>590</c:v>
                </c:pt>
                <c:pt idx="45">
                  <c:v>590</c:v>
                </c:pt>
                <c:pt idx="46">
                  <c:v>480</c:v>
                </c:pt>
                <c:pt idx="47">
                  <c:v>420</c:v>
                </c:pt>
                <c:pt idx="48">
                  <c:v>420</c:v>
                </c:pt>
                <c:pt idx="49">
                  <c:v>390</c:v>
                </c:pt>
                <c:pt idx="50">
                  <c:v>320</c:v>
                </c:pt>
                <c:pt idx="51">
                  <c:v>320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</c:numCache>
            </c:numRef>
          </c:val>
        </c:ser>
        <c:ser>
          <c:idx val="1"/>
          <c:order val="1"/>
          <c:tx>
            <c:strRef>
              <c:f>'Local Comparison'!$C$5:$C$6</c:f>
              <c:strCache>
                <c:ptCount val="1"/>
                <c:pt idx="0">
                  <c:v>Sum of New Adwords local</c:v>
                </c:pt>
              </c:strCache>
            </c:strRef>
          </c:tx>
          <c:cat>
            <c:strRef>
              <c:f>'Local Comparison'!$A$7:$A$63</c:f>
              <c:strCache>
                <c:ptCount val="56"/>
                <c:pt idx="0">
                  <c:v>flights</c:v>
                </c:pt>
                <c:pt idx="1">
                  <c:v>flights to new york</c:v>
                </c:pt>
                <c:pt idx="2">
                  <c:v>flights to malaga</c:v>
                </c:pt>
                <c:pt idx="3">
                  <c:v>flights to paris</c:v>
                </c:pt>
                <c:pt idx="4">
                  <c:v>flights to tenerife</c:v>
                </c:pt>
                <c:pt idx="5">
                  <c:v>flights to dalaman</c:v>
                </c:pt>
                <c:pt idx="6">
                  <c:v>flights to dublin</c:v>
                </c:pt>
                <c:pt idx="7">
                  <c:v>flights to rome</c:v>
                </c:pt>
                <c:pt idx="8">
                  <c:v>cheap flights to new york</c:v>
                </c:pt>
                <c:pt idx="9">
                  <c:v>flights to australia</c:v>
                </c:pt>
                <c:pt idx="10">
                  <c:v>flights to turkey</c:v>
                </c:pt>
                <c:pt idx="11">
                  <c:v>flights to cyprus</c:v>
                </c:pt>
                <c:pt idx="12">
                  <c:v>cheap flights to amsterdam</c:v>
                </c:pt>
                <c:pt idx="13">
                  <c:v>cheap flights to australia</c:v>
                </c:pt>
                <c:pt idx="14">
                  <c:v>cheap flights to turkey</c:v>
                </c:pt>
                <c:pt idx="15">
                  <c:v>cheap flights to paris</c:v>
                </c:pt>
                <c:pt idx="16">
                  <c:v>cheap flights to alicante</c:v>
                </c:pt>
                <c:pt idx="17">
                  <c:v>cheap flights to spain</c:v>
                </c:pt>
                <c:pt idx="18">
                  <c:v>cheap flights to india</c:v>
                </c:pt>
                <c:pt idx="19">
                  <c:v>cheap flights to cyprus</c:v>
                </c:pt>
                <c:pt idx="20">
                  <c:v>cheap flights to malaga</c:v>
                </c:pt>
                <c:pt idx="21">
                  <c:v>cheap flights to dublin</c:v>
                </c:pt>
                <c:pt idx="22">
                  <c:v>cheap flights to dalaman</c:v>
                </c:pt>
                <c:pt idx="23">
                  <c:v>london to paris</c:v>
                </c:pt>
                <c:pt idx="24">
                  <c:v>flights to belgium</c:v>
                </c:pt>
                <c:pt idx="25">
                  <c:v>flights to new york city</c:v>
                </c:pt>
                <c:pt idx="26">
                  <c:v>cheap flights to new york city</c:v>
                </c:pt>
                <c:pt idx="27">
                  <c:v>cheap flights to amsterdam from london</c:v>
                </c:pt>
                <c:pt idx="28">
                  <c:v>flights to dalaman from manchester</c:v>
                </c:pt>
                <c:pt idx="29">
                  <c:v>flights to paris france</c:v>
                </c:pt>
                <c:pt idx="30">
                  <c:v>flights to new york from manchester</c:v>
                </c:pt>
                <c:pt idx="31">
                  <c:v>flights to new york from london</c:v>
                </c:pt>
                <c:pt idx="32">
                  <c:v>cheap flights to new york from london</c:v>
                </c:pt>
                <c:pt idx="33">
                  <c:v>cheap flights to alicante from manchester</c:v>
                </c:pt>
                <c:pt idx="34">
                  <c:v>london to paris flights</c:v>
                </c:pt>
                <c:pt idx="35">
                  <c:v>flights to dalaman airport</c:v>
                </c:pt>
                <c:pt idx="36">
                  <c:v>cheap flights to alicante from london</c:v>
                </c:pt>
                <c:pt idx="37">
                  <c:v>flights to paris from london</c:v>
                </c:pt>
                <c:pt idx="38">
                  <c:v>flights to paris from manchester</c:v>
                </c:pt>
                <c:pt idx="39">
                  <c:v>cheap flights to paris from london</c:v>
                </c:pt>
                <c:pt idx="40">
                  <c:v>cheap flights to alicante from gatwick</c:v>
                </c:pt>
                <c:pt idx="41">
                  <c:v>cheap flights to belgium</c:v>
                </c:pt>
                <c:pt idx="42">
                  <c:v>flights to dalaman from birmingham</c:v>
                </c:pt>
                <c:pt idx="43">
                  <c:v>cheap flights to alicante from birmingham</c:v>
                </c:pt>
                <c:pt idx="44">
                  <c:v>cheap flights to paris from manchester</c:v>
                </c:pt>
                <c:pt idx="45">
                  <c:v>flights to new york from glasgow</c:v>
                </c:pt>
                <c:pt idx="46">
                  <c:v>flights to new york from birmingham</c:v>
                </c:pt>
                <c:pt idx="47">
                  <c:v>cheap flights to alicante from glasgow</c:v>
                </c:pt>
                <c:pt idx="48">
                  <c:v>cheap flights to alicante from liverpool</c:v>
                </c:pt>
                <c:pt idx="49">
                  <c:v>cheap flights to dalaman airport</c:v>
                </c:pt>
                <c:pt idx="50">
                  <c:v>flights to dalaman from london</c:v>
                </c:pt>
                <c:pt idx="51">
                  <c:v>flights to new york from bristol</c:v>
                </c:pt>
                <c:pt idx="52">
                  <c:v>flights to dalaman from newcastle</c:v>
                </c:pt>
                <c:pt idx="53">
                  <c:v>london to paris bus</c:v>
                </c:pt>
                <c:pt idx="54">
                  <c:v>flights to new york from uk</c:v>
                </c:pt>
                <c:pt idx="55">
                  <c:v>flights to paris from cardiff</c:v>
                </c:pt>
              </c:strCache>
            </c:strRef>
          </c:cat>
          <c:val>
            <c:numRef>
              <c:f>'Local Comparison'!$C$7:$C$63</c:f>
              <c:numCache>
                <c:formatCode>General</c:formatCode>
                <c:ptCount val="56"/>
                <c:pt idx="0">
                  <c:v>2740000</c:v>
                </c:pt>
                <c:pt idx="1">
                  <c:v>602000</c:v>
                </c:pt>
                <c:pt idx="2">
                  <c:v>301000</c:v>
                </c:pt>
                <c:pt idx="3">
                  <c:v>492000</c:v>
                </c:pt>
                <c:pt idx="4">
                  <c:v>301000</c:v>
                </c:pt>
                <c:pt idx="5">
                  <c:v>165000</c:v>
                </c:pt>
                <c:pt idx="6">
                  <c:v>246000</c:v>
                </c:pt>
                <c:pt idx="7">
                  <c:v>201000</c:v>
                </c:pt>
                <c:pt idx="8">
                  <c:v>148000</c:v>
                </c:pt>
                <c:pt idx="9">
                  <c:v>110000</c:v>
                </c:pt>
                <c:pt idx="10">
                  <c:v>60500</c:v>
                </c:pt>
                <c:pt idx="11">
                  <c:v>60500</c:v>
                </c:pt>
                <c:pt idx="12">
                  <c:v>121000</c:v>
                </c:pt>
                <c:pt idx="13">
                  <c:v>74000</c:v>
                </c:pt>
                <c:pt idx="14">
                  <c:v>33100</c:v>
                </c:pt>
                <c:pt idx="15">
                  <c:v>220000</c:v>
                </c:pt>
                <c:pt idx="16">
                  <c:v>29600</c:v>
                </c:pt>
                <c:pt idx="17">
                  <c:v>40500</c:v>
                </c:pt>
                <c:pt idx="18">
                  <c:v>60500</c:v>
                </c:pt>
                <c:pt idx="19">
                  <c:v>22200</c:v>
                </c:pt>
                <c:pt idx="20">
                  <c:v>27100</c:v>
                </c:pt>
                <c:pt idx="21">
                  <c:v>49500</c:v>
                </c:pt>
                <c:pt idx="22">
                  <c:v>9900</c:v>
                </c:pt>
                <c:pt idx="23">
                  <c:v>12100</c:v>
                </c:pt>
                <c:pt idx="24">
                  <c:v>14800</c:v>
                </c:pt>
                <c:pt idx="25">
                  <c:v>18100</c:v>
                </c:pt>
                <c:pt idx="26">
                  <c:v>201000</c:v>
                </c:pt>
                <c:pt idx="27">
                  <c:v>3800</c:v>
                </c:pt>
                <c:pt idx="28">
                  <c:v>1000</c:v>
                </c:pt>
                <c:pt idx="29">
                  <c:v>6600</c:v>
                </c:pt>
                <c:pt idx="30">
                  <c:v>2900</c:v>
                </c:pt>
                <c:pt idx="31">
                  <c:v>2900</c:v>
                </c:pt>
                <c:pt idx="32">
                  <c:v>2400</c:v>
                </c:pt>
                <c:pt idx="33">
                  <c:v>1440</c:v>
                </c:pt>
                <c:pt idx="34">
                  <c:v>1600</c:v>
                </c:pt>
                <c:pt idx="35">
                  <c:v>1300</c:v>
                </c:pt>
                <c:pt idx="36">
                  <c:v>960</c:v>
                </c:pt>
                <c:pt idx="37">
                  <c:v>1600</c:v>
                </c:pt>
                <c:pt idx="38">
                  <c:v>1300</c:v>
                </c:pt>
                <c:pt idx="39">
                  <c:v>1300</c:v>
                </c:pt>
                <c:pt idx="40">
                  <c:v>1180</c:v>
                </c:pt>
                <c:pt idx="41">
                  <c:v>2400</c:v>
                </c:pt>
                <c:pt idx="42">
                  <c:v>480</c:v>
                </c:pt>
                <c:pt idx="43">
                  <c:v>960</c:v>
                </c:pt>
                <c:pt idx="44">
                  <c:v>720</c:v>
                </c:pt>
                <c:pt idx="45">
                  <c:v>880</c:v>
                </c:pt>
                <c:pt idx="46">
                  <c:v>880</c:v>
                </c:pt>
                <c:pt idx="47">
                  <c:v>420</c:v>
                </c:pt>
                <c:pt idx="48">
                  <c:v>520</c:v>
                </c:pt>
                <c:pt idx="49">
                  <c:v>590</c:v>
                </c:pt>
                <c:pt idx="50">
                  <c:v>390</c:v>
                </c:pt>
                <c:pt idx="51">
                  <c:v>480</c:v>
                </c:pt>
                <c:pt idx="52">
                  <c:v>210</c:v>
                </c:pt>
                <c:pt idx="53">
                  <c:v>480</c:v>
                </c:pt>
                <c:pt idx="54">
                  <c:v>390</c:v>
                </c:pt>
                <c:pt idx="55">
                  <c:v>260</c:v>
                </c:pt>
              </c:numCache>
            </c:numRef>
          </c:val>
        </c:ser>
        <c:ser>
          <c:idx val="2"/>
          <c:order val="2"/>
          <c:tx>
            <c:strRef>
              <c:f>'Local Comparison'!$D$5:$D$6</c:f>
              <c:strCache>
                <c:ptCount val="1"/>
                <c:pt idx="0">
                  <c:v>Sum of API Local</c:v>
                </c:pt>
              </c:strCache>
            </c:strRef>
          </c:tx>
          <c:cat>
            <c:strRef>
              <c:f>'Local Comparison'!$A$7:$A$63</c:f>
              <c:strCache>
                <c:ptCount val="56"/>
                <c:pt idx="0">
                  <c:v>flights</c:v>
                </c:pt>
                <c:pt idx="1">
                  <c:v>flights to new york</c:v>
                </c:pt>
                <c:pt idx="2">
                  <c:v>flights to malaga</c:v>
                </c:pt>
                <c:pt idx="3">
                  <c:v>flights to paris</c:v>
                </c:pt>
                <c:pt idx="4">
                  <c:v>flights to tenerife</c:v>
                </c:pt>
                <c:pt idx="5">
                  <c:v>flights to dalaman</c:v>
                </c:pt>
                <c:pt idx="6">
                  <c:v>flights to dublin</c:v>
                </c:pt>
                <c:pt idx="7">
                  <c:v>flights to rome</c:v>
                </c:pt>
                <c:pt idx="8">
                  <c:v>cheap flights to new york</c:v>
                </c:pt>
                <c:pt idx="9">
                  <c:v>flights to australia</c:v>
                </c:pt>
                <c:pt idx="10">
                  <c:v>flights to turkey</c:v>
                </c:pt>
                <c:pt idx="11">
                  <c:v>flights to cyprus</c:v>
                </c:pt>
                <c:pt idx="12">
                  <c:v>cheap flights to amsterdam</c:v>
                </c:pt>
                <c:pt idx="13">
                  <c:v>cheap flights to australia</c:v>
                </c:pt>
                <c:pt idx="14">
                  <c:v>cheap flights to turkey</c:v>
                </c:pt>
                <c:pt idx="15">
                  <c:v>cheap flights to paris</c:v>
                </c:pt>
                <c:pt idx="16">
                  <c:v>cheap flights to alicante</c:v>
                </c:pt>
                <c:pt idx="17">
                  <c:v>cheap flights to spain</c:v>
                </c:pt>
                <c:pt idx="18">
                  <c:v>cheap flights to india</c:v>
                </c:pt>
                <c:pt idx="19">
                  <c:v>cheap flights to cyprus</c:v>
                </c:pt>
                <c:pt idx="20">
                  <c:v>cheap flights to malaga</c:v>
                </c:pt>
                <c:pt idx="21">
                  <c:v>cheap flights to dublin</c:v>
                </c:pt>
                <c:pt idx="22">
                  <c:v>cheap flights to dalaman</c:v>
                </c:pt>
                <c:pt idx="23">
                  <c:v>london to paris</c:v>
                </c:pt>
                <c:pt idx="24">
                  <c:v>flights to belgium</c:v>
                </c:pt>
                <c:pt idx="25">
                  <c:v>flights to new york city</c:v>
                </c:pt>
                <c:pt idx="26">
                  <c:v>cheap flights to new york city</c:v>
                </c:pt>
                <c:pt idx="27">
                  <c:v>cheap flights to amsterdam from london</c:v>
                </c:pt>
                <c:pt idx="28">
                  <c:v>flights to dalaman from manchester</c:v>
                </c:pt>
                <c:pt idx="29">
                  <c:v>flights to paris france</c:v>
                </c:pt>
                <c:pt idx="30">
                  <c:v>flights to new york from manchester</c:v>
                </c:pt>
                <c:pt idx="31">
                  <c:v>flights to new york from london</c:v>
                </c:pt>
                <c:pt idx="32">
                  <c:v>cheap flights to new york from london</c:v>
                </c:pt>
                <c:pt idx="33">
                  <c:v>cheap flights to alicante from manchester</c:v>
                </c:pt>
                <c:pt idx="34">
                  <c:v>london to paris flights</c:v>
                </c:pt>
                <c:pt idx="35">
                  <c:v>flights to dalaman airport</c:v>
                </c:pt>
                <c:pt idx="36">
                  <c:v>cheap flights to alicante from london</c:v>
                </c:pt>
                <c:pt idx="37">
                  <c:v>flights to paris from london</c:v>
                </c:pt>
                <c:pt idx="38">
                  <c:v>flights to paris from manchester</c:v>
                </c:pt>
                <c:pt idx="39">
                  <c:v>cheap flights to paris from london</c:v>
                </c:pt>
                <c:pt idx="40">
                  <c:v>cheap flights to alicante from gatwick</c:v>
                </c:pt>
                <c:pt idx="41">
                  <c:v>cheap flights to belgium</c:v>
                </c:pt>
                <c:pt idx="42">
                  <c:v>flights to dalaman from birmingham</c:v>
                </c:pt>
                <c:pt idx="43">
                  <c:v>cheap flights to alicante from birmingham</c:v>
                </c:pt>
                <c:pt idx="44">
                  <c:v>cheap flights to paris from manchester</c:v>
                </c:pt>
                <c:pt idx="45">
                  <c:v>flights to new york from glasgow</c:v>
                </c:pt>
                <c:pt idx="46">
                  <c:v>flights to new york from birmingham</c:v>
                </c:pt>
                <c:pt idx="47">
                  <c:v>cheap flights to alicante from glasgow</c:v>
                </c:pt>
                <c:pt idx="48">
                  <c:v>cheap flights to alicante from liverpool</c:v>
                </c:pt>
                <c:pt idx="49">
                  <c:v>cheap flights to dalaman airport</c:v>
                </c:pt>
                <c:pt idx="50">
                  <c:v>flights to dalaman from london</c:v>
                </c:pt>
                <c:pt idx="51">
                  <c:v>flights to new york from bristol</c:v>
                </c:pt>
                <c:pt idx="52">
                  <c:v>flights to dalaman from newcastle</c:v>
                </c:pt>
                <c:pt idx="53">
                  <c:v>london to paris bus</c:v>
                </c:pt>
                <c:pt idx="54">
                  <c:v>flights to new york from uk</c:v>
                </c:pt>
                <c:pt idx="55">
                  <c:v>flights to paris from cardiff</c:v>
                </c:pt>
              </c:strCache>
            </c:strRef>
          </c:cat>
          <c:val>
            <c:numRef>
              <c:f>'Local Comparison'!$D$7:$D$63</c:f>
              <c:numCache>
                <c:formatCode>General</c:formatCode>
                <c:ptCount val="56"/>
                <c:pt idx="0">
                  <c:v>90500</c:v>
                </c:pt>
                <c:pt idx="1">
                  <c:v>54200</c:v>
                </c:pt>
                <c:pt idx="2">
                  <c:v>9900</c:v>
                </c:pt>
                <c:pt idx="3">
                  <c:v>13200</c:v>
                </c:pt>
                <c:pt idx="4">
                  <c:v>12100</c:v>
                </c:pt>
                <c:pt idx="5">
                  <c:v>4400</c:v>
                </c:pt>
                <c:pt idx="6">
                  <c:v>9900</c:v>
                </c:pt>
                <c:pt idx="7">
                  <c:v>6600</c:v>
                </c:pt>
                <c:pt idx="8">
                  <c:v>44400</c:v>
                </c:pt>
                <c:pt idx="9">
                  <c:v>27100</c:v>
                </c:pt>
                <c:pt idx="10">
                  <c:v>12100</c:v>
                </c:pt>
                <c:pt idx="11">
                  <c:v>12100</c:v>
                </c:pt>
                <c:pt idx="12">
                  <c:v>24200</c:v>
                </c:pt>
                <c:pt idx="13">
                  <c:v>18100</c:v>
                </c:pt>
                <c:pt idx="14">
                  <c:v>9900</c:v>
                </c:pt>
                <c:pt idx="15">
                  <c:v>13200</c:v>
                </c:pt>
                <c:pt idx="16">
                  <c:v>10800</c:v>
                </c:pt>
                <c:pt idx="17">
                  <c:v>12100</c:v>
                </c:pt>
                <c:pt idx="18">
                  <c:v>14800</c:v>
                </c:pt>
                <c:pt idx="19">
                  <c:v>8100</c:v>
                </c:pt>
                <c:pt idx="20">
                  <c:v>8100</c:v>
                </c:pt>
                <c:pt idx="21">
                  <c:v>6600</c:v>
                </c:pt>
                <c:pt idx="22">
                  <c:v>3600</c:v>
                </c:pt>
                <c:pt idx="23">
                  <c:v>2900</c:v>
                </c:pt>
                <c:pt idx="24">
                  <c:v>880</c:v>
                </c:pt>
                <c:pt idx="25">
                  <c:v>880</c:v>
                </c:pt>
                <c:pt idx="26">
                  <c:v>390</c:v>
                </c:pt>
                <c:pt idx="27">
                  <c:v>1760</c:v>
                </c:pt>
                <c:pt idx="28">
                  <c:v>210</c:v>
                </c:pt>
                <c:pt idx="29">
                  <c:v>260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520</c:v>
                </c:pt>
                <c:pt idx="34">
                  <c:v>320</c:v>
                </c:pt>
                <c:pt idx="35">
                  <c:v>390</c:v>
                </c:pt>
                <c:pt idx="36">
                  <c:v>280</c:v>
                </c:pt>
                <c:pt idx="37">
                  <c:v>590</c:v>
                </c:pt>
                <c:pt idx="38">
                  <c:v>590</c:v>
                </c:pt>
                <c:pt idx="39">
                  <c:v>590</c:v>
                </c:pt>
                <c:pt idx="40">
                  <c:v>340</c:v>
                </c:pt>
                <c:pt idx="41">
                  <c:v>260</c:v>
                </c:pt>
                <c:pt idx="42">
                  <c:v>58</c:v>
                </c:pt>
                <c:pt idx="43">
                  <c:v>340</c:v>
                </c:pt>
                <c:pt idx="44">
                  <c:v>320</c:v>
                </c:pt>
                <c:pt idx="45">
                  <c:v>320</c:v>
                </c:pt>
                <c:pt idx="46">
                  <c:v>320</c:v>
                </c:pt>
                <c:pt idx="47">
                  <c:v>146</c:v>
                </c:pt>
                <c:pt idx="48">
                  <c:v>182</c:v>
                </c:pt>
                <c:pt idx="49">
                  <c:v>320</c:v>
                </c:pt>
                <c:pt idx="50">
                  <c:v>110</c:v>
                </c:pt>
                <c:pt idx="51">
                  <c:v>170</c:v>
                </c:pt>
                <c:pt idx="52">
                  <c:v>58</c:v>
                </c:pt>
                <c:pt idx="53">
                  <c:v>91</c:v>
                </c:pt>
                <c:pt idx="54">
                  <c:v>91</c:v>
                </c:pt>
                <c:pt idx="55">
                  <c:v>110</c:v>
                </c:pt>
              </c:numCache>
            </c:numRef>
          </c:val>
        </c:ser>
        <c:axId val="136033792"/>
        <c:axId val="136277376"/>
      </c:barChart>
      <c:catAx>
        <c:axId val="136033792"/>
        <c:scaling>
          <c:orientation val="minMax"/>
        </c:scaling>
        <c:axPos val="b"/>
        <c:tickLblPos val="nextTo"/>
        <c:crossAx val="136277376"/>
        <c:crosses val="autoZero"/>
        <c:auto val="1"/>
        <c:lblAlgn val="ctr"/>
        <c:lblOffset val="100"/>
      </c:catAx>
      <c:valAx>
        <c:axId val="136277376"/>
        <c:scaling>
          <c:orientation val="minMax"/>
        </c:scaling>
        <c:axPos val="l"/>
        <c:majorGridlines/>
        <c:numFmt formatCode="General" sourceLinked="1"/>
        <c:tickLblPos val="nextTo"/>
        <c:crossAx val="136033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157994</xdr:colOff>
      <xdr:row>47</xdr:row>
      <xdr:rowOff>8316</xdr:rowOff>
    </xdr:from>
    <xdr:to>
      <xdr:col>20</xdr:col>
      <xdr:colOff>567719</xdr:colOff>
      <xdr:row>51</xdr:row>
      <xdr:rowOff>185209</xdr:rowOff>
    </xdr:to>
    <xdr:sp macro="" textlink="">
      <xdr:nvSpPr>
        <xdr:cNvPr id="3" name="TextBox 2"/>
        <xdr:cNvSpPr txBox="1"/>
      </xdr:nvSpPr>
      <xdr:spPr>
        <a:xfrm>
          <a:off x="7619244" y="8961816"/>
          <a:ext cx="10061725" cy="938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data sorted by "legacy global"</a:t>
          </a:r>
          <a:r>
            <a:rPr lang="en-GB" sz="1100" baseline="0"/>
            <a:t> with search terms  less than1000 searches per month removed.</a:t>
          </a:r>
          <a:endParaRPr lang="en-GB" sz="1100"/>
        </a:p>
      </xdr:txBody>
    </xdr:sp>
    <xdr:clientData/>
  </xdr:twoCellAnchor>
  <xdr:twoCellAnchor>
    <xdr:from>
      <xdr:col>4</xdr:col>
      <xdr:colOff>136826</xdr:colOff>
      <xdr:row>1</xdr:row>
      <xdr:rowOff>47625</xdr:rowOff>
    </xdr:from>
    <xdr:to>
      <xdr:col>30</xdr:col>
      <xdr:colOff>457199</xdr:colOff>
      <xdr:row>46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53219</xdr:colOff>
      <xdr:row>57</xdr:row>
      <xdr:rowOff>125791</xdr:rowOff>
    </xdr:from>
    <xdr:to>
      <xdr:col>21</xdr:col>
      <xdr:colOff>462944</xdr:colOff>
      <xdr:row>62</xdr:row>
      <xdr:rowOff>112184</xdr:rowOff>
    </xdr:to>
    <xdr:sp macro="" textlink="">
      <xdr:nvSpPr>
        <xdr:cNvPr id="3" name="TextBox 2"/>
        <xdr:cNvSpPr txBox="1"/>
      </xdr:nvSpPr>
      <xdr:spPr>
        <a:xfrm>
          <a:off x="7692269" y="10984291"/>
          <a:ext cx="10163325" cy="938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data sorted by "legacy local"</a:t>
          </a:r>
          <a:r>
            <a:rPr lang="en-GB" sz="1100" baseline="0"/>
            <a:t> with search terms less than 200 searches per month removed.</a:t>
          </a:r>
          <a:endParaRPr lang="en-GB" sz="1100"/>
        </a:p>
      </xdr:txBody>
    </xdr:sp>
    <xdr:clientData/>
  </xdr:twoCellAnchor>
  <xdr:twoCellAnchor>
    <xdr:from>
      <xdr:col>5</xdr:col>
      <xdr:colOff>65653</xdr:colOff>
      <xdr:row>0</xdr:row>
      <xdr:rowOff>77901</xdr:rowOff>
    </xdr:from>
    <xdr:to>
      <xdr:col>35</xdr:col>
      <xdr:colOff>288473</xdr:colOff>
      <xdr:row>57</xdr:row>
      <xdr:rowOff>8164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b" refreshedDate="40383.552398032407" createdVersion="3" refreshedVersion="3" minRefreshableVersion="3" recordCount="151">
  <cacheSource type="worksheet">
    <worksheetSource name="master"/>
  </cacheSource>
  <cacheFields count="7">
    <cacheField name="Keyword" numFmtId="0">
      <sharedItems count="126">
        <s v="flights"/>
        <s v="flights to new york"/>
        <s v="flights to australia"/>
        <s v="flights to turkey"/>
        <s v="flights to cyprus"/>
        <s v="flights to dublin"/>
        <s v="flights to malaga"/>
        <s v="flights to rome"/>
        <s v="flights to paris"/>
        <s v="flights to tenerife"/>
        <s v="cheap flights"/>
        <s v="cheap flights to new york"/>
        <s v="cheap flights to india"/>
        <s v="cheap flights to turkey"/>
        <s v="cheap flights to spain"/>
        <s v="cheap flights to malaga"/>
        <s v="cheap flights to cyprus"/>
        <s v="cheap flights to australia"/>
        <s v="cheap flights to paris"/>
        <s v="cheap flights to dublin"/>
        <s v="flights to new york from london"/>
        <s v="flights to new york from manchester"/>
        <s v="flights to new york from glasgow"/>
        <s v="flights to new york from belfast"/>
        <s v="flights to new york 2011"/>
        <s v="flights to new york from birmingham"/>
        <s v="flights to new york city"/>
        <s v="flights to new york from bristol"/>
        <s v="flights to new york from uk"/>
        <s v="flights to dalaman"/>
        <s v="flights to dalaman airport"/>
        <s v="flights to dalaman from manchester"/>
        <s v="flights to dalaman from london"/>
        <s v="flights to dalaman from birmingham"/>
        <s v="flights to dalaman 2011"/>
        <s v="flights to dalaman from glasgow"/>
        <s v="flights to dalaman from newcastle"/>
        <s v="flights to dalaman from cardiff"/>
        <s v="flights to dalaman from liverpool"/>
        <s v="flights to belgium"/>
        <s v="flights to belgium from uk"/>
        <s v="flights to belgium from london"/>
        <s v="flights to belgium from manchester"/>
        <s v="flights to belgium from birmingham"/>
        <s v="flights to belgium from bristol"/>
        <s v="flights to belgium from newcastle"/>
        <s v="flights to belgium from east midlands"/>
        <s v="flights to belgium from liverpool"/>
        <s v="flights to belgium from scotland"/>
        <s v="flights to paris from manchester"/>
        <s v="flights to paris from london"/>
        <s v="flights to paris from birmingham"/>
        <s v="flights to paris from cardiff"/>
        <s v="flights to paris france"/>
        <s v="flights to paris from bristol"/>
        <s v="flights to paris from gatwick"/>
        <s v="flights to paris from liverpool"/>
        <s v="flights to paris from glasgow"/>
        <s v="cheap flights from london to paris"/>
        <s v="cheap flights to alicante"/>
        <s v="cheap flights to alicante from manchester"/>
        <s v="cheap flights to alicante from gatwick"/>
        <s v="cheap flights to alicante from birmingham"/>
        <s v="cheap flights to alicante from london"/>
        <s v="cheap flights to alicante from glasgow"/>
        <s v="cheap flights to alicante from bristol"/>
        <s v="cheap flights to alicante from liverpool"/>
        <s v="cheap flights to alicante from luton"/>
        <s v="cheap flights to alicante from edinburgh"/>
        <s v="cheap flights to amsterdam"/>
        <s v="cheap flights to amsterdam from london"/>
        <s v="cheap flights to amsterdam from manchester"/>
        <s v="cheap flights to amsterdam from glasgow"/>
        <s v="cheap flights to amsterdam from birmingham"/>
        <s v="cheap flights to amsterdam from liverpool"/>
        <s v="cheap flights to amsterdam from belfast"/>
        <s v="cheap flights to amsterdam from edinburgh"/>
        <s v="cheap flights to amsterdam from bristol"/>
        <s v="cheap flights to amsterdam from newcastle"/>
        <s v="cheap flights to new york from london"/>
        <s v="cheap flights to new york from manchester"/>
        <s v="cheap flights to new york city"/>
        <s v="cheap flights to new york from glasgow"/>
        <s v="cheap flights to new york in july"/>
        <s v="cheap flights to new york 2011"/>
        <s v="cheap flights to new york from belfast"/>
        <s v="cheap flights to new york from birmingham"/>
        <s v="cheap flights to new york from edinburgh"/>
        <s v="cheap flights to dalaman"/>
        <s v="cheap flights to dalaman 2010"/>
        <s v="cheap flights to dalaman 2011"/>
        <s v="cheap flights to dalaman from manchester"/>
        <s v="cheap flights to dalaman from glasgow"/>
        <s v="cheap flights to dalaman airport"/>
        <s v="cheap flights to dalaman from birmingham"/>
        <s v="cheap flights to dalaman from cardiff"/>
        <s v="cheap flights to dalaman from newcastle"/>
        <s v="cheap flights to dalaman from bristol"/>
        <s v="cheap flights to belgium"/>
        <s v="cheap flights to belgium from london"/>
        <s v="cheap flights to belgium from uk"/>
        <s v="cheap flights to belgium from birmingham"/>
        <s v="cheap flights to belgium from glasgow"/>
        <s v="cheap flights to belgium from dublin"/>
        <s v="cheap flights to belgium from manchester"/>
        <s v="cheap flights to belgium from canada"/>
        <s v="cheap flights to belgium from us"/>
        <s v="cheap flights to paris from london"/>
        <s v="cheap flights to paris from manchester"/>
        <s v="cheap flights to paris from birmingham"/>
        <s v="cheap flights to paris from glasgow"/>
        <s v="cheap flights to paris from edinburgh"/>
        <s v="cheap flights to paris from newcastle"/>
        <s v="cheap flights to paris from belfast"/>
        <s v="cheap flights to paris france"/>
        <s v="cheap flights to paris from gatwick"/>
        <s v="london to paris"/>
        <s v="london to paris bike ride"/>
        <s v="london to paris flights"/>
        <s v="london to paris bus"/>
        <s v="london to paris coach"/>
        <s v="london to paris cycle route"/>
        <s v="london to paris bike ride 2011"/>
        <s v="london to paris distance"/>
        <s v="london to paris rowing"/>
        <s v="london to paris by car"/>
      </sharedItems>
    </cacheField>
    <cacheField name="Legacy Global" numFmtId="0">
      <sharedItems containsSemiMixedTypes="0" containsString="0" containsNumber="1" containsInteger="1" minValue="0" maxValue="7480000" count="43">
        <n v="2740000"/>
        <n v="301000"/>
        <n v="110000"/>
        <n v="60500"/>
        <n v="246000"/>
        <n v="201000"/>
        <n v="7480000"/>
        <n v="74000"/>
        <n v="33100"/>
        <n v="40500"/>
        <n v="27100"/>
        <n v="22200"/>
        <n v="49500"/>
        <n v="2900"/>
        <n v="880"/>
        <n v="590"/>
        <n v="0"/>
        <n v="18100"/>
        <n v="480"/>
        <n v="390"/>
        <n v="165000"/>
        <n v="1300"/>
        <n v="1000"/>
        <n v="320"/>
        <n v="210"/>
        <n v="110"/>
        <n v="73"/>
        <n v="14800"/>
        <n v="46"/>
        <n v="28"/>
        <n v="1600"/>
        <n v="260"/>
        <n v="6600"/>
        <n v="170"/>
        <n v="720"/>
        <n v="91"/>
        <n v="1900"/>
        <n v="140"/>
        <n v="2400"/>
        <n v="58"/>
        <n v="9900"/>
        <n v="36"/>
        <n v="12100"/>
      </sharedItems>
    </cacheField>
    <cacheField name="Legacy Local" numFmtId="0">
      <sharedItems containsSemiMixedTypes="0" containsString="0" containsNumber="1" containsInteger="1" minValue="0" maxValue="1000000" count="37">
        <n v="550000"/>
        <n v="135000"/>
        <n v="60500"/>
        <n v="49500"/>
        <n v="110000"/>
        <n v="246000"/>
        <n v="90500"/>
        <n v="165000"/>
        <n v="1000000"/>
        <n v="40500"/>
        <n v="22200"/>
        <n v="33100"/>
        <n v="27100"/>
        <n v="14800"/>
        <n v="12100"/>
        <n v="1600"/>
        <n v="590"/>
        <n v="0"/>
        <n v="480"/>
        <n v="5400"/>
        <n v="320"/>
        <n v="210"/>
        <n v="1000"/>
        <n v="2400"/>
        <n v="720"/>
        <n v="6600"/>
        <n v="880"/>
        <n v="390"/>
        <n v="91"/>
        <n v="36"/>
        <n v="73"/>
        <n v="1300"/>
        <n v="4400"/>
        <n v="9900"/>
        <n v="110"/>
        <n v="28"/>
        <n v="170"/>
      </sharedItems>
    </cacheField>
    <cacheField name="New Adwords local" numFmtId="0">
      <sharedItems containsSemiMixedTypes="0" containsString="0" containsNumber="1" containsInteger="1" minValue="0" maxValue="7480000" count="43">
        <n v="2740000"/>
        <n v="301000"/>
        <n v="110000"/>
        <n v="60500"/>
        <n v="246000"/>
        <n v="201000"/>
        <n v="7480000"/>
        <n v="74000"/>
        <n v="33100"/>
        <n v="40500"/>
        <n v="27100"/>
        <n v="22200"/>
        <n v="49500"/>
        <n v="2900"/>
        <n v="880"/>
        <n v="590"/>
        <n v="0"/>
        <n v="18100"/>
        <n v="480"/>
        <n v="390"/>
        <n v="165000"/>
        <n v="1300"/>
        <n v="1000"/>
        <n v="320"/>
        <n v="210"/>
        <n v="110"/>
        <n v="73"/>
        <n v="14800"/>
        <n v="46"/>
        <n v="28"/>
        <n v="1600"/>
        <n v="260"/>
        <n v="6600"/>
        <n v="170"/>
        <n v="720"/>
        <n v="91"/>
        <n v="1900"/>
        <n v="140"/>
        <n v="2400"/>
        <n v="58"/>
        <n v="9900"/>
        <n v="36"/>
        <n v="12100"/>
      </sharedItems>
    </cacheField>
    <cacheField name="New Adwords Global" numFmtId="0">
      <sharedItems containsMixedTypes="1" containsNumber="1" containsInteger="1" minValue="0" maxValue="1000000" count="41">
        <n v="450000"/>
        <n v="165000"/>
        <n v="74000"/>
        <n v="40500"/>
        <n v="49500"/>
        <n v="135000"/>
        <n v="246000"/>
        <n v="90500"/>
        <n v="110000"/>
        <n v="201000"/>
        <n v="1000000"/>
        <n v="27100"/>
        <n v="22200"/>
        <n v="18100"/>
        <n v="33100"/>
        <n v="14800"/>
        <n v="2400"/>
        <n v="720"/>
        <s v="-"/>
        <n v="0"/>
        <n v="9900"/>
        <n v="390"/>
        <n v="170"/>
        <n v="1300"/>
        <n v="880"/>
        <n v="320"/>
        <n v="260"/>
        <n v="6600"/>
        <n v="1000"/>
        <n v="1600"/>
        <n v="12100"/>
        <n v="91"/>
        <n v="210"/>
        <n v="46"/>
        <n v="73"/>
        <n v="1900"/>
        <n v="5400"/>
        <n v="8100"/>
        <n v="590"/>
        <n v="58"/>
        <n v="28"/>
      </sharedItems>
    </cacheField>
    <cacheField name="API Local" numFmtId="0">
      <sharedItems containsSemiMixedTypes="0" containsString="0" containsNumber="1" containsInteger="1" minValue="0" maxValue="301000" count="35">
        <n v="90500"/>
        <n v="27100"/>
        <n v="12100"/>
        <n v="9900"/>
        <n v="6600"/>
        <n v="301000"/>
        <n v="22200"/>
        <n v="14800"/>
        <n v="8100"/>
        <n v="18100"/>
        <n v="1000"/>
        <n v="320"/>
        <n v="210"/>
        <n v="16"/>
        <n v="880"/>
        <n v="170"/>
        <n v="91"/>
        <n v="4400"/>
        <n v="390"/>
        <n v="110"/>
        <n v="58"/>
        <n v="0"/>
        <n v="22"/>
        <n v="12"/>
        <n v="73"/>
        <n v="28"/>
        <n v="590"/>
        <n v="260"/>
        <n v="46"/>
        <n v="140"/>
        <n v="5400"/>
        <n v="36"/>
        <n v="3600"/>
        <n v="5"/>
        <n v="2900"/>
      </sharedItems>
    </cacheField>
    <cacheField name="API Global" numFmtId="0">
      <sharedItems containsSemiMixedTypes="0" containsString="0" containsNumber="1" containsInteger="1" minValue="0" maxValue="1220000" count="36">
        <n v="301000"/>
        <n v="33100"/>
        <n v="40500"/>
        <n v="12100"/>
        <n v="9900"/>
        <n v="1220000"/>
        <n v="22200"/>
        <n v="14800"/>
        <n v="27100"/>
        <n v="8100"/>
        <n v="1000"/>
        <n v="1300"/>
        <n v="390"/>
        <n v="260"/>
        <n v="22"/>
        <n v="1900"/>
        <n v="210"/>
        <n v="5400"/>
        <n v="110"/>
        <n v="0"/>
        <n v="58"/>
        <n v="16"/>
        <n v="73"/>
        <n v="28"/>
        <n v="12"/>
        <n v="720"/>
        <n v="140"/>
        <n v="590"/>
        <n v="320"/>
        <n v="170"/>
        <n v="91"/>
        <n v="46"/>
        <n v="36"/>
        <n v="1600"/>
        <n v="5"/>
        <n v="44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2"/>
    <x v="2"/>
    <x v="1"/>
    <x v="2"/>
  </r>
  <r>
    <x v="3"/>
    <x v="3"/>
    <x v="3"/>
    <x v="3"/>
    <x v="3"/>
    <x v="2"/>
    <x v="3"/>
  </r>
  <r>
    <x v="4"/>
    <x v="3"/>
    <x v="3"/>
    <x v="3"/>
    <x v="4"/>
    <x v="2"/>
    <x v="3"/>
  </r>
  <r>
    <x v="5"/>
    <x v="4"/>
    <x v="4"/>
    <x v="4"/>
    <x v="5"/>
    <x v="3"/>
    <x v="3"/>
  </r>
  <r>
    <x v="6"/>
    <x v="1"/>
    <x v="5"/>
    <x v="1"/>
    <x v="6"/>
    <x v="3"/>
    <x v="4"/>
  </r>
  <r>
    <x v="7"/>
    <x v="5"/>
    <x v="6"/>
    <x v="5"/>
    <x v="7"/>
    <x v="4"/>
    <x v="4"/>
  </r>
  <r>
    <x v="8"/>
    <x v="4"/>
    <x v="6"/>
    <x v="4"/>
    <x v="8"/>
    <x v="4"/>
    <x v="3"/>
  </r>
  <r>
    <x v="9"/>
    <x v="1"/>
    <x v="7"/>
    <x v="1"/>
    <x v="9"/>
    <x v="2"/>
    <x v="3"/>
  </r>
  <r>
    <x v="10"/>
    <x v="6"/>
    <x v="8"/>
    <x v="6"/>
    <x v="10"/>
    <x v="5"/>
    <x v="5"/>
  </r>
  <r>
    <x v="11"/>
    <x v="7"/>
    <x v="9"/>
    <x v="7"/>
    <x v="4"/>
    <x v="6"/>
    <x v="1"/>
  </r>
  <r>
    <x v="12"/>
    <x v="3"/>
    <x v="10"/>
    <x v="3"/>
    <x v="11"/>
    <x v="7"/>
    <x v="6"/>
  </r>
  <r>
    <x v="13"/>
    <x v="8"/>
    <x v="11"/>
    <x v="8"/>
    <x v="12"/>
    <x v="3"/>
    <x v="3"/>
  </r>
  <r>
    <x v="14"/>
    <x v="9"/>
    <x v="12"/>
    <x v="9"/>
    <x v="12"/>
    <x v="2"/>
    <x v="7"/>
  </r>
  <r>
    <x v="15"/>
    <x v="10"/>
    <x v="10"/>
    <x v="10"/>
    <x v="13"/>
    <x v="8"/>
    <x v="4"/>
  </r>
  <r>
    <x v="16"/>
    <x v="11"/>
    <x v="10"/>
    <x v="11"/>
    <x v="13"/>
    <x v="8"/>
    <x v="4"/>
  </r>
  <r>
    <x v="17"/>
    <x v="7"/>
    <x v="11"/>
    <x v="7"/>
    <x v="14"/>
    <x v="9"/>
    <x v="8"/>
  </r>
  <r>
    <x v="18"/>
    <x v="2"/>
    <x v="13"/>
    <x v="2"/>
    <x v="13"/>
    <x v="4"/>
    <x v="3"/>
  </r>
  <r>
    <x v="19"/>
    <x v="12"/>
    <x v="14"/>
    <x v="12"/>
    <x v="15"/>
    <x v="4"/>
    <x v="9"/>
  </r>
  <r>
    <x v="1"/>
    <x v="1"/>
    <x v="1"/>
    <x v="1"/>
    <x v="1"/>
    <x v="1"/>
    <x v="1"/>
  </r>
  <r>
    <x v="20"/>
    <x v="13"/>
    <x v="15"/>
    <x v="13"/>
    <x v="16"/>
    <x v="10"/>
    <x v="10"/>
  </r>
  <r>
    <x v="21"/>
    <x v="13"/>
    <x v="15"/>
    <x v="13"/>
    <x v="16"/>
    <x v="10"/>
    <x v="11"/>
  </r>
  <r>
    <x v="22"/>
    <x v="14"/>
    <x v="16"/>
    <x v="14"/>
    <x v="17"/>
    <x v="11"/>
    <x v="12"/>
  </r>
  <r>
    <x v="23"/>
    <x v="15"/>
    <x v="17"/>
    <x v="15"/>
    <x v="18"/>
    <x v="12"/>
    <x v="13"/>
  </r>
  <r>
    <x v="24"/>
    <x v="16"/>
    <x v="17"/>
    <x v="16"/>
    <x v="19"/>
    <x v="13"/>
    <x v="14"/>
  </r>
  <r>
    <x v="25"/>
    <x v="14"/>
    <x v="18"/>
    <x v="14"/>
    <x v="17"/>
    <x v="11"/>
    <x v="12"/>
  </r>
  <r>
    <x v="26"/>
    <x v="17"/>
    <x v="19"/>
    <x v="17"/>
    <x v="20"/>
    <x v="14"/>
    <x v="15"/>
  </r>
  <r>
    <x v="27"/>
    <x v="18"/>
    <x v="20"/>
    <x v="18"/>
    <x v="21"/>
    <x v="15"/>
    <x v="16"/>
  </r>
  <r>
    <x v="28"/>
    <x v="19"/>
    <x v="21"/>
    <x v="19"/>
    <x v="22"/>
    <x v="16"/>
    <x v="13"/>
  </r>
  <r>
    <x v="29"/>
    <x v="20"/>
    <x v="1"/>
    <x v="20"/>
    <x v="5"/>
    <x v="17"/>
    <x v="17"/>
  </r>
  <r>
    <x v="30"/>
    <x v="21"/>
    <x v="22"/>
    <x v="21"/>
    <x v="23"/>
    <x v="18"/>
    <x v="12"/>
  </r>
  <r>
    <x v="31"/>
    <x v="22"/>
    <x v="23"/>
    <x v="22"/>
    <x v="24"/>
    <x v="12"/>
    <x v="16"/>
  </r>
  <r>
    <x v="32"/>
    <x v="19"/>
    <x v="20"/>
    <x v="19"/>
    <x v="25"/>
    <x v="19"/>
    <x v="18"/>
  </r>
  <r>
    <x v="33"/>
    <x v="18"/>
    <x v="24"/>
    <x v="18"/>
    <x v="26"/>
    <x v="20"/>
    <x v="18"/>
  </r>
  <r>
    <x v="34"/>
    <x v="16"/>
    <x v="17"/>
    <x v="16"/>
    <x v="19"/>
    <x v="21"/>
    <x v="19"/>
  </r>
  <r>
    <x v="35"/>
    <x v="23"/>
    <x v="17"/>
    <x v="23"/>
    <x v="18"/>
    <x v="20"/>
    <x v="20"/>
  </r>
  <r>
    <x v="36"/>
    <x v="24"/>
    <x v="21"/>
    <x v="24"/>
    <x v="22"/>
    <x v="20"/>
    <x v="20"/>
  </r>
  <r>
    <x v="37"/>
    <x v="25"/>
    <x v="17"/>
    <x v="25"/>
    <x v="18"/>
    <x v="22"/>
    <x v="14"/>
  </r>
  <r>
    <x v="38"/>
    <x v="26"/>
    <x v="17"/>
    <x v="26"/>
    <x v="18"/>
    <x v="23"/>
    <x v="21"/>
  </r>
  <r>
    <x v="39"/>
    <x v="27"/>
    <x v="25"/>
    <x v="27"/>
    <x v="27"/>
    <x v="14"/>
    <x v="11"/>
  </r>
  <r>
    <x v="40"/>
    <x v="24"/>
    <x v="17"/>
    <x v="24"/>
    <x v="18"/>
    <x v="24"/>
    <x v="22"/>
  </r>
  <r>
    <x v="41"/>
    <x v="28"/>
    <x v="17"/>
    <x v="28"/>
    <x v="18"/>
    <x v="22"/>
    <x v="14"/>
  </r>
  <r>
    <x v="42"/>
    <x v="26"/>
    <x v="17"/>
    <x v="26"/>
    <x v="18"/>
    <x v="25"/>
    <x v="23"/>
  </r>
  <r>
    <x v="43"/>
    <x v="29"/>
    <x v="17"/>
    <x v="29"/>
    <x v="18"/>
    <x v="23"/>
    <x v="24"/>
  </r>
  <r>
    <x v="44"/>
    <x v="16"/>
    <x v="17"/>
    <x v="16"/>
    <x v="18"/>
    <x v="21"/>
    <x v="19"/>
  </r>
  <r>
    <x v="45"/>
    <x v="16"/>
    <x v="17"/>
    <x v="16"/>
    <x v="18"/>
    <x v="21"/>
    <x v="19"/>
  </r>
  <r>
    <x v="46"/>
    <x v="16"/>
    <x v="17"/>
    <x v="16"/>
    <x v="19"/>
    <x v="21"/>
    <x v="19"/>
  </r>
  <r>
    <x v="47"/>
    <x v="16"/>
    <x v="17"/>
    <x v="16"/>
    <x v="18"/>
    <x v="21"/>
    <x v="19"/>
  </r>
  <r>
    <x v="48"/>
    <x v="16"/>
    <x v="17"/>
    <x v="16"/>
    <x v="18"/>
    <x v="21"/>
    <x v="19"/>
  </r>
  <r>
    <x v="8"/>
    <x v="4"/>
    <x v="6"/>
    <x v="4"/>
    <x v="8"/>
    <x v="4"/>
    <x v="3"/>
  </r>
  <r>
    <x v="49"/>
    <x v="21"/>
    <x v="26"/>
    <x v="21"/>
    <x v="23"/>
    <x v="26"/>
    <x v="25"/>
  </r>
  <r>
    <x v="50"/>
    <x v="30"/>
    <x v="26"/>
    <x v="30"/>
    <x v="28"/>
    <x v="26"/>
    <x v="25"/>
  </r>
  <r>
    <x v="51"/>
    <x v="14"/>
    <x v="17"/>
    <x v="14"/>
    <x v="18"/>
    <x v="11"/>
    <x v="12"/>
  </r>
  <r>
    <x v="52"/>
    <x v="31"/>
    <x v="21"/>
    <x v="31"/>
    <x v="26"/>
    <x v="19"/>
    <x v="18"/>
  </r>
  <r>
    <x v="53"/>
    <x v="32"/>
    <x v="15"/>
    <x v="32"/>
    <x v="29"/>
    <x v="27"/>
    <x v="10"/>
  </r>
  <r>
    <x v="54"/>
    <x v="23"/>
    <x v="17"/>
    <x v="23"/>
    <x v="18"/>
    <x v="16"/>
    <x v="26"/>
  </r>
  <r>
    <x v="55"/>
    <x v="24"/>
    <x v="17"/>
    <x v="24"/>
    <x v="18"/>
    <x v="28"/>
    <x v="18"/>
  </r>
  <r>
    <x v="56"/>
    <x v="33"/>
    <x v="17"/>
    <x v="33"/>
    <x v="18"/>
    <x v="20"/>
    <x v="22"/>
  </r>
  <r>
    <x v="57"/>
    <x v="19"/>
    <x v="17"/>
    <x v="19"/>
    <x v="18"/>
    <x v="29"/>
    <x v="16"/>
  </r>
  <r>
    <x v="58"/>
    <x v="22"/>
    <x v="17"/>
    <x v="22"/>
    <x v="18"/>
    <x v="12"/>
    <x v="27"/>
  </r>
  <r>
    <x v="59"/>
    <x v="27"/>
    <x v="13"/>
    <x v="27"/>
    <x v="30"/>
    <x v="30"/>
    <x v="17"/>
  </r>
  <r>
    <x v="60"/>
    <x v="34"/>
    <x v="24"/>
    <x v="34"/>
    <x v="17"/>
    <x v="27"/>
    <x v="13"/>
  </r>
  <r>
    <x v="61"/>
    <x v="15"/>
    <x v="27"/>
    <x v="15"/>
    <x v="21"/>
    <x v="15"/>
    <x v="28"/>
  </r>
  <r>
    <x v="62"/>
    <x v="18"/>
    <x v="20"/>
    <x v="18"/>
    <x v="21"/>
    <x v="15"/>
    <x v="29"/>
  </r>
  <r>
    <x v="63"/>
    <x v="18"/>
    <x v="18"/>
    <x v="18"/>
    <x v="21"/>
    <x v="29"/>
    <x v="16"/>
  </r>
  <r>
    <x v="64"/>
    <x v="24"/>
    <x v="21"/>
    <x v="24"/>
    <x v="22"/>
    <x v="24"/>
    <x v="30"/>
  </r>
  <r>
    <x v="65"/>
    <x v="35"/>
    <x v="28"/>
    <x v="35"/>
    <x v="31"/>
    <x v="31"/>
    <x v="31"/>
  </r>
  <r>
    <x v="66"/>
    <x v="31"/>
    <x v="21"/>
    <x v="31"/>
    <x v="32"/>
    <x v="16"/>
    <x v="29"/>
  </r>
  <r>
    <x v="67"/>
    <x v="28"/>
    <x v="29"/>
    <x v="28"/>
    <x v="33"/>
    <x v="13"/>
    <x v="14"/>
  </r>
  <r>
    <x v="68"/>
    <x v="26"/>
    <x v="30"/>
    <x v="26"/>
    <x v="34"/>
    <x v="25"/>
    <x v="32"/>
  </r>
  <r>
    <x v="69"/>
    <x v="3"/>
    <x v="10"/>
    <x v="3"/>
    <x v="12"/>
    <x v="2"/>
    <x v="7"/>
  </r>
  <r>
    <x v="70"/>
    <x v="36"/>
    <x v="31"/>
    <x v="36"/>
    <x v="29"/>
    <x v="14"/>
    <x v="10"/>
  </r>
  <r>
    <x v="71"/>
    <x v="34"/>
    <x v="17"/>
    <x v="34"/>
    <x v="18"/>
    <x v="27"/>
    <x v="28"/>
  </r>
  <r>
    <x v="72"/>
    <x v="23"/>
    <x v="17"/>
    <x v="23"/>
    <x v="18"/>
    <x v="29"/>
    <x v="26"/>
  </r>
  <r>
    <x v="73"/>
    <x v="18"/>
    <x v="17"/>
    <x v="18"/>
    <x v="18"/>
    <x v="12"/>
    <x v="13"/>
  </r>
  <r>
    <x v="74"/>
    <x v="31"/>
    <x v="17"/>
    <x v="31"/>
    <x v="18"/>
    <x v="19"/>
    <x v="18"/>
  </r>
  <r>
    <x v="75"/>
    <x v="37"/>
    <x v="17"/>
    <x v="37"/>
    <x v="18"/>
    <x v="20"/>
    <x v="20"/>
  </r>
  <r>
    <x v="76"/>
    <x v="24"/>
    <x v="17"/>
    <x v="24"/>
    <x v="18"/>
    <x v="16"/>
    <x v="30"/>
  </r>
  <r>
    <x v="77"/>
    <x v="37"/>
    <x v="17"/>
    <x v="37"/>
    <x v="18"/>
    <x v="20"/>
    <x v="20"/>
  </r>
  <r>
    <x v="78"/>
    <x v="31"/>
    <x v="17"/>
    <x v="31"/>
    <x v="18"/>
    <x v="16"/>
    <x v="26"/>
  </r>
  <r>
    <x v="11"/>
    <x v="7"/>
    <x v="9"/>
    <x v="7"/>
    <x v="4"/>
    <x v="6"/>
    <x v="1"/>
  </r>
  <r>
    <x v="79"/>
    <x v="38"/>
    <x v="15"/>
    <x v="38"/>
    <x v="35"/>
    <x v="10"/>
    <x v="11"/>
  </r>
  <r>
    <x v="80"/>
    <x v="22"/>
    <x v="17"/>
    <x v="22"/>
    <x v="18"/>
    <x v="18"/>
    <x v="27"/>
  </r>
  <r>
    <x v="81"/>
    <x v="5"/>
    <x v="32"/>
    <x v="5"/>
    <x v="36"/>
    <x v="18"/>
    <x v="33"/>
  </r>
  <r>
    <x v="82"/>
    <x v="19"/>
    <x v="17"/>
    <x v="19"/>
    <x v="18"/>
    <x v="29"/>
    <x v="29"/>
  </r>
  <r>
    <x v="83"/>
    <x v="39"/>
    <x v="17"/>
    <x v="39"/>
    <x v="18"/>
    <x v="25"/>
    <x v="32"/>
  </r>
  <r>
    <x v="84"/>
    <x v="16"/>
    <x v="17"/>
    <x v="16"/>
    <x v="19"/>
    <x v="21"/>
    <x v="34"/>
  </r>
  <r>
    <x v="85"/>
    <x v="31"/>
    <x v="17"/>
    <x v="31"/>
    <x v="18"/>
    <x v="16"/>
    <x v="18"/>
  </r>
  <r>
    <x v="86"/>
    <x v="31"/>
    <x v="17"/>
    <x v="31"/>
    <x v="18"/>
    <x v="19"/>
    <x v="18"/>
  </r>
  <r>
    <x v="87"/>
    <x v="25"/>
    <x v="17"/>
    <x v="25"/>
    <x v="18"/>
    <x v="28"/>
    <x v="31"/>
  </r>
  <r>
    <x v="88"/>
    <x v="40"/>
    <x v="33"/>
    <x v="40"/>
    <x v="37"/>
    <x v="32"/>
    <x v="35"/>
  </r>
  <r>
    <x v="89"/>
    <x v="16"/>
    <x v="17"/>
    <x v="16"/>
    <x v="19"/>
    <x v="16"/>
    <x v="30"/>
  </r>
  <r>
    <x v="90"/>
    <x v="16"/>
    <x v="17"/>
    <x v="16"/>
    <x v="19"/>
    <x v="21"/>
    <x v="19"/>
  </r>
  <r>
    <x v="91"/>
    <x v="18"/>
    <x v="17"/>
    <x v="18"/>
    <x v="18"/>
    <x v="29"/>
    <x v="16"/>
  </r>
  <r>
    <x v="92"/>
    <x v="25"/>
    <x v="17"/>
    <x v="25"/>
    <x v="18"/>
    <x v="21"/>
    <x v="19"/>
  </r>
  <r>
    <x v="93"/>
    <x v="15"/>
    <x v="27"/>
    <x v="15"/>
    <x v="38"/>
    <x v="11"/>
    <x v="28"/>
  </r>
  <r>
    <x v="94"/>
    <x v="35"/>
    <x v="30"/>
    <x v="35"/>
    <x v="39"/>
    <x v="21"/>
    <x v="19"/>
  </r>
  <r>
    <x v="95"/>
    <x v="16"/>
    <x v="17"/>
    <x v="16"/>
    <x v="18"/>
    <x v="21"/>
    <x v="19"/>
  </r>
  <r>
    <x v="96"/>
    <x v="25"/>
    <x v="34"/>
    <x v="25"/>
    <x v="31"/>
    <x v="21"/>
    <x v="19"/>
  </r>
  <r>
    <x v="97"/>
    <x v="41"/>
    <x v="35"/>
    <x v="41"/>
    <x v="40"/>
    <x v="23"/>
    <x v="24"/>
  </r>
  <r>
    <x v="98"/>
    <x v="38"/>
    <x v="24"/>
    <x v="38"/>
    <x v="17"/>
    <x v="27"/>
    <x v="25"/>
  </r>
  <r>
    <x v="99"/>
    <x v="41"/>
    <x v="17"/>
    <x v="41"/>
    <x v="18"/>
    <x v="13"/>
    <x v="21"/>
  </r>
  <r>
    <x v="100"/>
    <x v="25"/>
    <x v="17"/>
    <x v="25"/>
    <x v="18"/>
    <x v="28"/>
    <x v="31"/>
  </r>
  <r>
    <x v="101"/>
    <x v="16"/>
    <x v="17"/>
    <x v="16"/>
    <x v="19"/>
    <x v="21"/>
    <x v="19"/>
  </r>
  <r>
    <x v="102"/>
    <x v="16"/>
    <x v="17"/>
    <x v="16"/>
    <x v="19"/>
    <x v="21"/>
    <x v="19"/>
  </r>
  <r>
    <x v="103"/>
    <x v="16"/>
    <x v="17"/>
    <x v="16"/>
    <x v="19"/>
    <x v="21"/>
    <x v="19"/>
  </r>
  <r>
    <x v="104"/>
    <x v="29"/>
    <x v="17"/>
    <x v="16"/>
    <x v="19"/>
    <x v="33"/>
    <x v="34"/>
  </r>
  <r>
    <x v="105"/>
    <x v="16"/>
    <x v="17"/>
    <x v="16"/>
    <x v="19"/>
    <x v="21"/>
    <x v="19"/>
  </r>
  <r>
    <x v="106"/>
    <x v="16"/>
    <x v="17"/>
    <x v="16"/>
    <x v="19"/>
    <x v="21"/>
    <x v="19"/>
  </r>
  <r>
    <x v="18"/>
    <x v="2"/>
    <x v="13"/>
    <x v="2"/>
    <x v="13"/>
    <x v="4"/>
    <x v="3"/>
  </r>
  <r>
    <x v="107"/>
    <x v="21"/>
    <x v="26"/>
    <x v="21"/>
    <x v="28"/>
    <x v="26"/>
    <x v="25"/>
  </r>
  <r>
    <x v="108"/>
    <x v="34"/>
    <x v="16"/>
    <x v="34"/>
    <x v="17"/>
    <x v="11"/>
    <x v="12"/>
  </r>
  <r>
    <x v="109"/>
    <x v="18"/>
    <x v="17"/>
    <x v="18"/>
    <x v="18"/>
    <x v="12"/>
    <x v="13"/>
  </r>
  <r>
    <x v="110"/>
    <x v="31"/>
    <x v="17"/>
    <x v="31"/>
    <x v="18"/>
    <x v="16"/>
    <x v="18"/>
  </r>
  <r>
    <x v="111"/>
    <x v="24"/>
    <x v="17"/>
    <x v="24"/>
    <x v="18"/>
    <x v="24"/>
    <x v="30"/>
  </r>
  <r>
    <x v="112"/>
    <x v="33"/>
    <x v="17"/>
    <x v="33"/>
    <x v="18"/>
    <x v="24"/>
    <x v="22"/>
  </r>
  <r>
    <x v="113"/>
    <x v="25"/>
    <x v="17"/>
    <x v="25"/>
    <x v="18"/>
    <x v="28"/>
    <x v="20"/>
  </r>
  <r>
    <x v="114"/>
    <x v="36"/>
    <x v="36"/>
    <x v="36"/>
    <x v="26"/>
    <x v="20"/>
    <x v="27"/>
  </r>
  <r>
    <x v="115"/>
    <x v="39"/>
    <x v="17"/>
    <x v="39"/>
    <x v="18"/>
    <x v="22"/>
    <x v="23"/>
  </r>
  <r>
    <x v="116"/>
    <x v="42"/>
    <x v="25"/>
    <x v="42"/>
    <x v="36"/>
    <x v="34"/>
    <x v="17"/>
  </r>
  <r>
    <x v="117"/>
    <x v="36"/>
    <x v="17"/>
    <x v="36"/>
    <x v="18"/>
    <x v="10"/>
    <x v="10"/>
  </r>
  <r>
    <x v="118"/>
    <x v="30"/>
    <x v="22"/>
    <x v="30"/>
    <x v="24"/>
    <x v="11"/>
    <x v="25"/>
  </r>
  <r>
    <x v="119"/>
    <x v="18"/>
    <x v="21"/>
    <x v="18"/>
    <x v="32"/>
    <x v="16"/>
    <x v="16"/>
  </r>
  <r>
    <x v="120"/>
    <x v="31"/>
    <x v="17"/>
    <x v="31"/>
    <x v="18"/>
    <x v="16"/>
    <x v="26"/>
  </r>
  <r>
    <x v="121"/>
    <x v="23"/>
    <x v="17"/>
    <x v="23"/>
    <x v="18"/>
    <x v="19"/>
    <x v="26"/>
  </r>
  <r>
    <x v="122"/>
    <x v="16"/>
    <x v="17"/>
    <x v="16"/>
    <x v="19"/>
    <x v="21"/>
    <x v="19"/>
  </r>
  <r>
    <x v="123"/>
    <x v="23"/>
    <x v="17"/>
    <x v="23"/>
    <x v="18"/>
    <x v="20"/>
    <x v="26"/>
  </r>
  <r>
    <x v="124"/>
    <x v="28"/>
    <x v="17"/>
    <x v="28"/>
    <x v="18"/>
    <x v="21"/>
    <x v="24"/>
  </r>
  <r>
    <x v="125"/>
    <x v="24"/>
    <x v="17"/>
    <x v="24"/>
    <x v="18"/>
    <x v="20"/>
    <x v="22"/>
  </r>
  <r>
    <x v="58"/>
    <x v="22"/>
    <x v="17"/>
    <x v="22"/>
    <x v="18"/>
    <x v="12"/>
    <x v="27"/>
  </r>
  <r>
    <x v="59"/>
    <x v="27"/>
    <x v="13"/>
    <x v="27"/>
    <x v="30"/>
    <x v="30"/>
    <x v="17"/>
  </r>
  <r>
    <x v="60"/>
    <x v="34"/>
    <x v="24"/>
    <x v="34"/>
    <x v="17"/>
    <x v="27"/>
    <x v="13"/>
  </r>
  <r>
    <x v="61"/>
    <x v="15"/>
    <x v="27"/>
    <x v="15"/>
    <x v="21"/>
    <x v="15"/>
    <x v="28"/>
  </r>
  <r>
    <x v="62"/>
    <x v="18"/>
    <x v="20"/>
    <x v="18"/>
    <x v="21"/>
    <x v="15"/>
    <x v="29"/>
  </r>
  <r>
    <x v="63"/>
    <x v="18"/>
    <x v="18"/>
    <x v="18"/>
    <x v="21"/>
    <x v="29"/>
    <x v="16"/>
  </r>
  <r>
    <x v="64"/>
    <x v="24"/>
    <x v="21"/>
    <x v="24"/>
    <x v="22"/>
    <x v="24"/>
    <x v="30"/>
  </r>
  <r>
    <x v="65"/>
    <x v="35"/>
    <x v="28"/>
    <x v="35"/>
    <x v="31"/>
    <x v="31"/>
    <x v="31"/>
  </r>
  <r>
    <x v="66"/>
    <x v="31"/>
    <x v="21"/>
    <x v="31"/>
    <x v="32"/>
    <x v="16"/>
    <x v="29"/>
  </r>
  <r>
    <x v="67"/>
    <x v="28"/>
    <x v="29"/>
    <x v="28"/>
    <x v="33"/>
    <x v="13"/>
    <x v="14"/>
  </r>
  <r>
    <x v="68"/>
    <x v="26"/>
    <x v="30"/>
    <x v="26"/>
    <x v="34"/>
    <x v="25"/>
    <x v="32"/>
  </r>
  <r>
    <x v="69"/>
    <x v="3"/>
    <x v="10"/>
    <x v="3"/>
    <x v="12"/>
    <x v="2"/>
    <x v="7"/>
  </r>
  <r>
    <x v="70"/>
    <x v="36"/>
    <x v="31"/>
    <x v="36"/>
    <x v="29"/>
    <x v="14"/>
    <x v="10"/>
  </r>
  <r>
    <x v="71"/>
    <x v="34"/>
    <x v="17"/>
    <x v="34"/>
    <x v="18"/>
    <x v="27"/>
    <x v="28"/>
  </r>
  <r>
    <x v="72"/>
    <x v="23"/>
    <x v="17"/>
    <x v="23"/>
    <x v="18"/>
    <x v="29"/>
    <x v="26"/>
  </r>
  <r>
    <x v="73"/>
    <x v="18"/>
    <x v="17"/>
    <x v="18"/>
    <x v="18"/>
    <x v="12"/>
    <x v="13"/>
  </r>
  <r>
    <x v="74"/>
    <x v="31"/>
    <x v="17"/>
    <x v="31"/>
    <x v="18"/>
    <x v="19"/>
    <x v="18"/>
  </r>
  <r>
    <x v="75"/>
    <x v="37"/>
    <x v="17"/>
    <x v="37"/>
    <x v="18"/>
    <x v="20"/>
    <x v="20"/>
  </r>
  <r>
    <x v="76"/>
    <x v="24"/>
    <x v="17"/>
    <x v="24"/>
    <x v="18"/>
    <x v="16"/>
    <x v="30"/>
  </r>
  <r>
    <x v="77"/>
    <x v="37"/>
    <x v="17"/>
    <x v="37"/>
    <x v="18"/>
    <x v="20"/>
    <x v="20"/>
  </r>
  <r>
    <x v="78"/>
    <x v="31"/>
    <x v="17"/>
    <x v="31"/>
    <x v="18"/>
    <x v="16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5:D56" firstHeaderRow="1" firstDataRow="2" firstDataCol="1" rowPageCount="3" colPageCount="1"/>
  <pivotFields count="7">
    <pivotField axis="axisRow" showAll="0" sortType="descending">
      <items count="127">
        <item h="1" x="10"/>
        <item x="58"/>
        <item x="59"/>
        <item x="62"/>
        <item x="65"/>
        <item x="68"/>
        <item x="61"/>
        <item x="64"/>
        <item x="66"/>
        <item x="63"/>
        <item x="67"/>
        <item x="60"/>
        <item x="69"/>
        <item x="75"/>
        <item x="73"/>
        <item x="77"/>
        <item x="76"/>
        <item x="72"/>
        <item x="74"/>
        <item x="70"/>
        <item x="71"/>
        <item x="78"/>
        <item x="17"/>
        <item x="98"/>
        <item x="101"/>
        <item x="105"/>
        <item x="103"/>
        <item x="102"/>
        <item x="99"/>
        <item x="104"/>
        <item x="100"/>
        <item x="106"/>
        <item x="16"/>
        <item x="88"/>
        <item x="89"/>
        <item x="90"/>
        <item x="93"/>
        <item x="94"/>
        <item x="97"/>
        <item x="95"/>
        <item x="92"/>
        <item x="91"/>
        <item x="96"/>
        <item x="19"/>
        <item x="12"/>
        <item x="15"/>
        <item x="11"/>
        <item x="84"/>
        <item x="81"/>
        <item x="85"/>
        <item x="86"/>
        <item x="87"/>
        <item x="82"/>
        <item x="79"/>
        <item x="80"/>
        <item x="83"/>
        <item x="18"/>
        <item x="114"/>
        <item x="113"/>
        <item x="109"/>
        <item x="111"/>
        <item x="115"/>
        <item x="110"/>
        <item x="107"/>
        <item x="108"/>
        <item x="112"/>
        <item x="14"/>
        <item x="13"/>
        <item x="0"/>
        <item x="2"/>
        <item x="39"/>
        <item x="43"/>
        <item x="44"/>
        <item x="46"/>
        <item x="47"/>
        <item x="41"/>
        <item x="42"/>
        <item x="45"/>
        <item x="48"/>
        <item x="40"/>
        <item x="4"/>
        <item x="29"/>
        <item x="34"/>
        <item x="30"/>
        <item x="33"/>
        <item x="37"/>
        <item x="35"/>
        <item x="38"/>
        <item x="32"/>
        <item x="31"/>
        <item x="36"/>
        <item x="5"/>
        <item x="6"/>
        <item x="1"/>
        <item x="24"/>
        <item x="26"/>
        <item x="23"/>
        <item x="25"/>
        <item x="27"/>
        <item x="22"/>
        <item x="20"/>
        <item x="21"/>
        <item x="28"/>
        <item x="8"/>
        <item x="53"/>
        <item x="51"/>
        <item x="54"/>
        <item x="52"/>
        <item x="55"/>
        <item x="57"/>
        <item x="56"/>
        <item x="50"/>
        <item x="49"/>
        <item x="7"/>
        <item x="9"/>
        <item x="3"/>
        <item x="116"/>
        <item x="117"/>
        <item x="122"/>
        <item x="119"/>
        <item x="125"/>
        <item x="120"/>
        <item x="121"/>
        <item x="123"/>
        <item x="118"/>
        <item x="1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ataField="1" multipleItemSelectionAllowed="1" showAll="0">
      <items count="44">
        <item h="1" x="16"/>
        <item h="1" x="29"/>
        <item h="1" x="41"/>
        <item h="1" x="28"/>
        <item h="1" x="39"/>
        <item h="1" x="26"/>
        <item h="1" x="35"/>
        <item h="1" x="25"/>
        <item h="1" x="37"/>
        <item h="1" x="33"/>
        <item h="1" x="24"/>
        <item h="1" x="31"/>
        <item h="1" x="23"/>
        <item h="1" x="19"/>
        <item h="1" x="18"/>
        <item x="15"/>
        <item x="34"/>
        <item x="14"/>
        <item x="22"/>
        <item x="21"/>
        <item x="30"/>
        <item x="36"/>
        <item x="38"/>
        <item x="13"/>
        <item x="32"/>
        <item x="40"/>
        <item x="42"/>
        <item x="27"/>
        <item x="17"/>
        <item x="11"/>
        <item x="10"/>
        <item x="8"/>
        <item x="9"/>
        <item x="12"/>
        <item x="3"/>
        <item x="7"/>
        <item x="2"/>
        <item x="20"/>
        <item x="5"/>
        <item x="4"/>
        <item x="1"/>
        <item x="0"/>
        <item x="6"/>
        <item t="default"/>
      </items>
    </pivotField>
    <pivotField showAll="0"/>
    <pivotField showAll="0"/>
    <pivotField axis="axisPage" dataField="1" multipleItemSelectionAllowed="1" showAll="0">
      <items count="42">
        <item h="1" x="19"/>
        <item h="1" x="40"/>
        <item h="1" x="33"/>
        <item h="1" x="39"/>
        <item h="1" x="34"/>
        <item h="1" x="31"/>
        <item h="1" x="22"/>
        <item h="1" x="32"/>
        <item h="1" x="26"/>
        <item h="1" x="25"/>
        <item h="1" x="21"/>
        <item h="1" x="38"/>
        <item x="17"/>
        <item x="24"/>
        <item x="28"/>
        <item x="23"/>
        <item x="29"/>
        <item x="35"/>
        <item x="16"/>
        <item x="36"/>
        <item x="27"/>
        <item x="37"/>
        <item x="20"/>
        <item x="30"/>
        <item x="15"/>
        <item x="13"/>
        <item x="12"/>
        <item x="11"/>
        <item x="14"/>
        <item x="3"/>
        <item x="4"/>
        <item x="2"/>
        <item x="7"/>
        <item x="8"/>
        <item x="5"/>
        <item x="1"/>
        <item x="9"/>
        <item x="6"/>
        <item x="0"/>
        <item x="10"/>
        <item x="18"/>
        <item t="default"/>
      </items>
    </pivotField>
    <pivotField showAll="0"/>
    <pivotField axis="axisPage" dataField="1" multipleItemSelectionAllowed="1" showAll="0">
      <items count="37">
        <item h="1" x="19"/>
        <item h="1" x="34"/>
        <item h="1" x="24"/>
        <item h="1" x="21"/>
        <item h="1" x="14"/>
        <item h="1" x="23"/>
        <item h="1" x="32"/>
        <item h="1" x="31"/>
        <item h="1" x="20"/>
        <item x="22"/>
        <item x="30"/>
        <item x="18"/>
        <item x="26"/>
        <item x="29"/>
        <item x="16"/>
        <item x="13"/>
        <item x="28"/>
        <item x="12"/>
        <item x="27"/>
        <item x="25"/>
        <item x="10"/>
        <item x="11"/>
        <item x="33"/>
        <item x="15"/>
        <item x="35"/>
        <item x="17"/>
        <item x="9"/>
        <item x="4"/>
        <item x="3"/>
        <item x="7"/>
        <item x="6"/>
        <item x="8"/>
        <item x="1"/>
        <item x="2"/>
        <item x="0"/>
        <item x="5"/>
        <item t="default"/>
      </items>
    </pivotField>
  </pivotFields>
  <rowFields count="1">
    <field x="0"/>
  </rowFields>
  <rowItems count="50">
    <i>
      <x v="68"/>
    </i>
    <i>
      <x v="93"/>
    </i>
    <i>
      <x v="103"/>
    </i>
    <i>
      <x v="92"/>
    </i>
    <i>
      <x v="114"/>
    </i>
    <i>
      <x v="91"/>
    </i>
    <i>
      <x v="56"/>
    </i>
    <i>
      <x v="48"/>
    </i>
    <i>
      <x v="113"/>
    </i>
    <i>
      <x v="81"/>
    </i>
    <i>
      <x v="46"/>
    </i>
    <i>
      <x v="12"/>
    </i>
    <i>
      <x v="69"/>
    </i>
    <i>
      <x v="22"/>
    </i>
    <i>
      <x v="44"/>
    </i>
    <i>
      <x v="80"/>
    </i>
    <i>
      <x v="115"/>
    </i>
    <i>
      <x v="43"/>
    </i>
    <i>
      <x v="66"/>
    </i>
    <i>
      <x v="67"/>
    </i>
    <i>
      <x v="2"/>
    </i>
    <i>
      <x v="45"/>
    </i>
    <i>
      <x v="32"/>
    </i>
    <i>
      <x v="95"/>
    </i>
    <i>
      <x v="70"/>
    </i>
    <i>
      <x v="116"/>
    </i>
    <i>
      <x v="33"/>
    </i>
    <i>
      <x v="104"/>
    </i>
    <i>
      <x v="19"/>
    </i>
    <i>
      <x v="101"/>
    </i>
    <i>
      <x v="100"/>
    </i>
    <i>
      <x v="53"/>
    </i>
    <i>
      <x v="23"/>
    </i>
    <i>
      <x v="1"/>
    </i>
    <i>
      <x v="117"/>
    </i>
    <i>
      <x v="124"/>
    </i>
    <i>
      <x v="111"/>
    </i>
    <i>
      <x v="20"/>
    </i>
    <i>
      <x v="11"/>
    </i>
    <i>
      <x v="112"/>
    </i>
    <i>
      <x v="63"/>
    </i>
    <i>
      <x v="83"/>
    </i>
    <i>
      <x v="54"/>
    </i>
    <i>
      <x v="89"/>
    </i>
    <i>
      <x v="105"/>
    </i>
    <i>
      <x v="99"/>
    </i>
    <i>
      <x v="97"/>
    </i>
    <i>
      <x v="64"/>
    </i>
    <i>
      <x v="9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hier="-1"/>
    <pageField fld="4" hier="-1"/>
    <pageField fld="6" hier="-1"/>
  </pageFields>
  <dataFields count="3">
    <dataField name="Sum of Legacy Global" fld="1" baseField="0" baseItem="0"/>
    <dataField name="Sum of New Adwords Global" fld="4" baseField="0" baseItem="0"/>
    <dataField name="Sum of API Global" fld="6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5:D63" firstHeaderRow="1" firstDataRow="2" firstDataCol="1" rowPageCount="3" colPageCount="1"/>
  <pivotFields count="7">
    <pivotField axis="axisRow" showAll="0" sortType="descending">
      <items count="127">
        <item h="1" x="10"/>
        <item x="58"/>
        <item x="59"/>
        <item x="62"/>
        <item x="65"/>
        <item x="68"/>
        <item x="61"/>
        <item x="64"/>
        <item x="66"/>
        <item x="63"/>
        <item x="67"/>
        <item x="60"/>
        <item x="69"/>
        <item x="75"/>
        <item x="73"/>
        <item x="77"/>
        <item x="76"/>
        <item x="72"/>
        <item x="74"/>
        <item x="70"/>
        <item x="71"/>
        <item x="78"/>
        <item x="17"/>
        <item x="98"/>
        <item x="101"/>
        <item x="105"/>
        <item x="103"/>
        <item x="102"/>
        <item x="99"/>
        <item x="104"/>
        <item x="100"/>
        <item x="106"/>
        <item x="16"/>
        <item x="88"/>
        <item x="89"/>
        <item x="90"/>
        <item x="93"/>
        <item x="94"/>
        <item x="97"/>
        <item x="95"/>
        <item x="92"/>
        <item x="91"/>
        <item x="96"/>
        <item x="19"/>
        <item x="12"/>
        <item x="15"/>
        <item x="11"/>
        <item x="84"/>
        <item x="81"/>
        <item x="85"/>
        <item x="86"/>
        <item x="87"/>
        <item x="82"/>
        <item x="79"/>
        <item x="80"/>
        <item x="83"/>
        <item x="18"/>
        <item x="114"/>
        <item x="113"/>
        <item x="109"/>
        <item x="111"/>
        <item x="115"/>
        <item x="110"/>
        <item x="107"/>
        <item x="108"/>
        <item x="112"/>
        <item x="14"/>
        <item x="13"/>
        <item x="0"/>
        <item x="2"/>
        <item x="39"/>
        <item x="43"/>
        <item x="44"/>
        <item x="46"/>
        <item x="47"/>
        <item x="41"/>
        <item x="42"/>
        <item x="45"/>
        <item x="48"/>
        <item x="40"/>
        <item x="4"/>
        <item x="29"/>
        <item x="34"/>
        <item x="30"/>
        <item x="33"/>
        <item x="37"/>
        <item x="35"/>
        <item x="38"/>
        <item x="32"/>
        <item x="31"/>
        <item x="36"/>
        <item x="5"/>
        <item x="6"/>
        <item x="1"/>
        <item x="24"/>
        <item x="26"/>
        <item x="23"/>
        <item x="25"/>
        <item x="27"/>
        <item x="22"/>
        <item x="20"/>
        <item x="21"/>
        <item x="28"/>
        <item x="8"/>
        <item x="53"/>
        <item x="51"/>
        <item x="54"/>
        <item x="52"/>
        <item x="55"/>
        <item x="57"/>
        <item x="56"/>
        <item x="50"/>
        <item x="49"/>
        <item x="7"/>
        <item x="9"/>
        <item x="3"/>
        <item x="116"/>
        <item x="117"/>
        <item x="122"/>
        <item x="119"/>
        <item x="125"/>
        <item x="120"/>
        <item x="121"/>
        <item x="123"/>
        <item x="118"/>
        <item x="1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>
      <items count="44">
        <item h="1" x="16"/>
        <item h="1" x="29"/>
        <item h="1" x="41"/>
        <item h="1" x="28"/>
        <item h="1" x="39"/>
        <item h="1" x="26"/>
        <item h="1" x="35"/>
        <item h="1" x="25"/>
        <item h="1" x="37"/>
        <item h="1" x="33"/>
        <item h="1" x="24"/>
        <item h="1" x="31"/>
        <item h="1" x="23"/>
        <item h="1" x="19"/>
        <item h="1" x="18"/>
        <item x="15"/>
        <item x="34"/>
        <item x="14"/>
        <item x="22"/>
        <item x="21"/>
        <item x="30"/>
        <item x="36"/>
        <item x="38"/>
        <item x="13"/>
        <item x="32"/>
        <item x="40"/>
        <item x="42"/>
        <item x="27"/>
        <item x="17"/>
        <item x="11"/>
        <item x="10"/>
        <item x="8"/>
        <item x="9"/>
        <item x="12"/>
        <item x="3"/>
        <item x="7"/>
        <item x="2"/>
        <item x="20"/>
        <item x="5"/>
        <item x="4"/>
        <item x="1"/>
        <item x="0"/>
        <item x="6"/>
        <item t="default"/>
      </items>
    </pivotField>
    <pivotField axis="axisPage" dataField="1" multipleItemSelectionAllowed="1" showAll="0">
      <items count="38">
        <item h="1" x="17"/>
        <item h="1" x="35"/>
        <item h="1" x="29"/>
        <item h="1" x="30"/>
        <item h="1" x="28"/>
        <item h="1" x="34"/>
        <item h="1" x="36"/>
        <item x="21"/>
        <item x="20"/>
        <item x="27"/>
        <item x="18"/>
        <item x="16"/>
        <item x="24"/>
        <item x="26"/>
        <item x="22"/>
        <item x="31"/>
        <item x="15"/>
        <item x="23"/>
        <item x="32"/>
        <item x="19"/>
        <item x="25"/>
        <item x="33"/>
        <item x="14"/>
        <item x="13"/>
        <item x="10"/>
        <item x="12"/>
        <item x="11"/>
        <item x="9"/>
        <item x="3"/>
        <item x="2"/>
        <item x="6"/>
        <item x="4"/>
        <item x="1"/>
        <item x="7"/>
        <item x="5"/>
        <item x="0"/>
        <item x="8"/>
        <item t="default"/>
      </items>
    </pivotField>
    <pivotField axis="axisPage" dataField="1" showAll="0">
      <items count="44">
        <item x="16"/>
        <item x="29"/>
        <item x="41"/>
        <item x="28"/>
        <item x="39"/>
        <item x="26"/>
        <item x="35"/>
        <item x="25"/>
        <item x="37"/>
        <item x="33"/>
        <item x="24"/>
        <item x="31"/>
        <item x="23"/>
        <item x="19"/>
        <item x="18"/>
        <item x="15"/>
        <item x="34"/>
        <item x="14"/>
        <item x="22"/>
        <item x="21"/>
        <item x="30"/>
        <item x="36"/>
        <item x="38"/>
        <item x="13"/>
        <item x="32"/>
        <item x="40"/>
        <item x="42"/>
        <item x="27"/>
        <item x="17"/>
        <item x="11"/>
        <item x="10"/>
        <item x="8"/>
        <item x="9"/>
        <item x="12"/>
        <item x="3"/>
        <item x="7"/>
        <item x="2"/>
        <item x="20"/>
        <item x="5"/>
        <item x="4"/>
        <item x="1"/>
        <item x="0"/>
        <item x="6"/>
        <item t="default"/>
      </items>
    </pivotField>
    <pivotField multipleItemSelectionAllowed="1" showAll="0">
      <items count="42">
        <item h="1" x="19"/>
        <item h="1" x="40"/>
        <item h="1" x="33"/>
        <item h="1" x="39"/>
        <item h="1" x="34"/>
        <item h="1" x="31"/>
        <item h="1" x="22"/>
        <item h="1" x="32"/>
        <item h="1" x="26"/>
        <item h="1" x="25"/>
        <item h="1" x="21"/>
        <item h="1" x="38"/>
        <item x="17"/>
        <item x="24"/>
        <item x="28"/>
        <item x="23"/>
        <item x="29"/>
        <item x="35"/>
        <item x="16"/>
        <item x="36"/>
        <item x="27"/>
        <item x="37"/>
        <item x="20"/>
        <item x="30"/>
        <item x="15"/>
        <item x="13"/>
        <item x="12"/>
        <item x="11"/>
        <item x="14"/>
        <item x="3"/>
        <item x="4"/>
        <item x="2"/>
        <item x="7"/>
        <item x="8"/>
        <item x="5"/>
        <item x="1"/>
        <item x="9"/>
        <item x="6"/>
        <item x="0"/>
        <item x="10"/>
        <item x="18"/>
        <item t="default"/>
      </items>
    </pivotField>
    <pivotField axis="axisPage" dataField="1" showAll="0">
      <items count="36">
        <item x="21"/>
        <item x="33"/>
        <item x="23"/>
        <item x="13"/>
        <item x="22"/>
        <item x="25"/>
        <item x="31"/>
        <item x="28"/>
        <item x="20"/>
        <item x="24"/>
        <item x="16"/>
        <item x="19"/>
        <item x="29"/>
        <item x="15"/>
        <item x="12"/>
        <item x="27"/>
        <item x="11"/>
        <item x="18"/>
        <item x="26"/>
        <item x="14"/>
        <item x="10"/>
        <item x="34"/>
        <item x="32"/>
        <item x="17"/>
        <item x="30"/>
        <item x="4"/>
        <item x="8"/>
        <item x="3"/>
        <item x="2"/>
        <item x="7"/>
        <item x="9"/>
        <item x="6"/>
        <item x="1"/>
        <item x="0"/>
        <item x="5"/>
        <item t="default"/>
      </items>
    </pivotField>
    <pivotField multipleItemSelectionAllowed="1" showAll="0">
      <items count="37">
        <item h="1" x="19"/>
        <item h="1" x="34"/>
        <item h="1" x="24"/>
        <item h="1" x="21"/>
        <item h="1" x="14"/>
        <item h="1" x="23"/>
        <item h="1" x="32"/>
        <item h="1" x="31"/>
        <item h="1" x="20"/>
        <item x="22"/>
        <item x="30"/>
        <item x="18"/>
        <item x="26"/>
        <item x="29"/>
        <item x="16"/>
        <item x="13"/>
        <item x="28"/>
        <item x="12"/>
        <item x="27"/>
        <item x="25"/>
        <item x="10"/>
        <item x="11"/>
        <item x="33"/>
        <item x="15"/>
        <item x="35"/>
        <item x="17"/>
        <item x="9"/>
        <item x="4"/>
        <item x="3"/>
        <item x="7"/>
        <item x="6"/>
        <item x="8"/>
        <item x="1"/>
        <item x="2"/>
        <item x="0"/>
        <item x="5"/>
        <item t="default"/>
      </items>
    </pivotField>
  </pivotFields>
  <rowFields count="1">
    <field x="0"/>
  </rowFields>
  <rowItems count="57">
    <i>
      <x v="68"/>
    </i>
    <i>
      <x v="93"/>
    </i>
    <i>
      <x v="92"/>
    </i>
    <i>
      <x v="103"/>
    </i>
    <i>
      <x v="114"/>
    </i>
    <i>
      <x v="81"/>
    </i>
    <i>
      <x v="91"/>
    </i>
    <i>
      <x v="113"/>
    </i>
    <i>
      <x v="46"/>
    </i>
    <i>
      <x v="69"/>
    </i>
    <i>
      <x v="115"/>
    </i>
    <i>
      <x v="80"/>
    </i>
    <i>
      <x v="12"/>
    </i>
    <i>
      <x v="22"/>
    </i>
    <i>
      <x v="67"/>
    </i>
    <i>
      <x v="56"/>
    </i>
    <i>
      <x v="2"/>
    </i>
    <i>
      <x v="66"/>
    </i>
    <i>
      <x v="44"/>
    </i>
    <i>
      <x v="32"/>
    </i>
    <i>
      <x v="45"/>
    </i>
    <i>
      <x v="43"/>
    </i>
    <i>
      <x v="33"/>
    </i>
    <i>
      <x v="116"/>
    </i>
    <i>
      <x v="70"/>
    </i>
    <i>
      <x v="95"/>
    </i>
    <i>
      <x v="48"/>
    </i>
    <i>
      <x v="19"/>
    </i>
    <i>
      <x v="89"/>
    </i>
    <i>
      <x v="104"/>
    </i>
    <i>
      <x v="101"/>
    </i>
    <i>
      <x v="100"/>
    </i>
    <i>
      <x v="53"/>
    </i>
    <i>
      <x v="11"/>
    </i>
    <i>
      <x v="124"/>
    </i>
    <i>
      <x v="83"/>
    </i>
    <i>
      <x v="9"/>
    </i>
    <i>
      <x v="111"/>
    </i>
    <i>
      <x v="112"/>
    </i>
    <i>
      <x v="63"/>
    </i>
    <i>
      <x v="6"/>
    </i>
    <i>
      <x v="23"/>
    </i>
    <i>
      <x v="84"/>
    </i>
    <i>
      <x v="3"/>
    </i>
    <i>
      <x v="64"/>
    </i>
    <i>
      <x v="99"/>
    </i>
    <i>
      <x v="97"/>
    </i>
    <i>
      <x v="7"/>
    </i>
    <i>
      <x v="8"/>
    </i>
    <i>
      <x v="36"/>
    </i>
    <i>
      <x v="88"/>
    </i>
    <i>
      <x v="98"/>
    </i>
    <i>
      <x v="90"/>
    </i>
    <i>
      <x v="119"/>
    </i>
    <i>
      <x v="102"/>
    </i>
    <i>
      <x v="10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2" hier="-1"/>
    <pageField fld="3" hier="-1"/>
    <pageField fld="5" hier="-1"/>
  </pageFields>
  <dataFields count="3">
    <dataField name="Sum of Legacy Local" fld="2" baseField="0" baseItem="0"/>
    <dataField name="Sum of New Adwords local" fld="3" baseField="0" baseItem="0"/>
    <dataField name="Sum of API Local" fld="5" baseField="0" baseItem="0"/>
  </dataFields>
  <chartFormats count="3">
    <chartFormat chart="2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4" name="master" displayName="master" ref="A1:G152" totalsRowShown="0">
  <autoFilter ref="A1:G152">
    <filterColumn colId="2"/>
    <filterColumn colId="3"/>
    <filterColumn colId="4"/>
    <filterColumn colId="5"/>
    <filterColumn colId="6"/>
  </autoFilter>
  <tableColumns count="7">
    <tableColumn id="1" name="Keyword"/>
    <tableColumn id="2" name="Legacy Global" dataDxfId="5">
      <calculatedColumnFormula>VLOOKUP(master[[#This Row],[Keyword]],legacy[],4,0)</calculatedColumnFormula>
    </tableColumn>
    <tableColumn id="3" name="Legacy Local" dataDxfId="4">
      <calculatedColumnFormula>VLOOKUP(master[[#This Row],[Keyword]],legacy[],3,0)</calculatedColumnFormula>
    </tableColumn>
    <tableColumn id="4" name="New Adwords local" dataDxfId="1">
      <calculatedColumnFormula>IFERROR(VLOOKUP(master[[#This Row],[Keyword]],new[],3,0),0)</calculatedColumnFormula>
    </tableColumn>
    <tableColumn id="5" name="New Adwords Global" dataDxfId="0">
      <calculatedColumnFormula>IFERROR(VLOOKUP(master[[#This Row],[Keyword]],new[],20,0),0)</calculatedColumnFormula>
    </tableColumn>
    <tableColumn id="6" name="API Local" dataDxfId="3">
      <calculatedColumnFormula>VLOOKUP(master[[#This Row],[Keyword]],api[],2,0)</calculatedColumnFormula>
    </tableColumn>
    <tableColumn id="7" name="API Global" dataDxfId="2">
      <calculatedColumnFormula>VLOOKUP(master[[#This Row],[Keyword]],api[],3,0)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egacy" displayName="legacy" ref="A1:P127" totalsRowShown="0">
  <autoFilter ref="A1:P127"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</autoFilter>
  <sortState ref="A2:D127">
    <sortCondition descending="1" ref="C1:C127"/>
  </sortState>
  <tableColumns count="16">
    <tableColumn id="1" name="Keywords"/>
    <tableColumn id="2" name="Advertiser Competition"/>
    <tableColumn id="3" name="Local Search Volume: June"/>
    <tableColumn id="4" name="Global Monthly Search Volume"/>
    <tableColumn id="5" name="Jul"/>
    <tableColumn id="6" name="Aug"/>
    <tableColumn id="7" name="Sep"/>
    <tableColumn id="8" name="Oct"/>
    <tableColumn id="9" name="Nov"/>
    <tableColumn id="10" name="Dec"/>
    <tableColumn id="11" name="Jan"/>
    <tableColumn id="12" name="Feb"/>
    <tableColumn id="13" name="Mar"/>
    <tableColumn id="14" name="Apr"/>
    <tableColumn id="15" name="May"/>
    <tableColumn id="16" name="Ju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new" displayName="new" ref="A1:T180" totalsRowShown="0">
  <autoFilter ref="A1:T180"/>
  <sortState ref="A2:T180">
    <sortCondition descending="1" ref="C1:C125"/>
  </sortState>
  <tableColumns count="20">
    <tableColumn id="1" name="Keyword"/>
    <tableColumn id="2" name="Competition"/>
    <tableColumn id="3" name="Global Monthly Searches"/>
    <tableColumn id="4" name="Jun-10"/>
    <tableColumn id="5" name="May-10"/>
    <tableColumn id="6" name="Apr-10"/>
    <tableColumn id="7" name="Mar-10"/>
    <tableColumn id="8" name="Feb-10"/>
    <tableColumn id="9" name="Jan-10"/>
    <tableColumn id="10" name="Dec-09"/>
    <tableColumn id="11" name="Nov-09"/>
    <tableColumn id="12" name="Oct-09"/>
    <tableColumn id="13" name="Sep-09"/>
    <tableColumn id="14" name="Aug-09"/>
    <tableColumn id="15" name="Jul-09"/>
    <tableColumn id="16" name="Ad share"/>
    <tableColumn id="17" name="Search share"/>
    <tableColumn id="18" name="Estimated Avg. CPC" dataDxfId="6"/>
    <tableColumn id="19" name="Extracted From Web Page"/>
    <tableColumn id="20" name="Local Monthly Searche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api" displayName="api" ref="A1:F127" totalsRowShown="0">
  <autoFilter ref="A1:F127"/>
  <tableColumns count="6">
    <tableColumn id="1" name="Keyword"/>
    <tableColumn id="2" name="Average Monthly Searches"/>
    <tableColumn id="3" name="Global Monthly Searches"/>
    <tableColumn id="4" name="Competition"/>
    <tableColumn id="5" name="Match Type"/>
    <tableColumn id="6" name="Keyword Categor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2"/>
  <sheetViews>
    <sheetView zoomScale="60" zoomScaleNormal="60" workbookViewId="0">
      <selection activeCell="A2" sqref="A2"/>
    </sheetView>
  </sheetViews>
  <sheetFormatPr defaultRowHeight="15"/>
  <cols>
    <col min="1" max="1" width="47.28515625" customWidth="1"/>
    <col min="2" max="2" width="29" customWidth="1"/>
    <col min="3" max="3" width="29.5703125" customWidth="1"/>
    <col min="4" max="4" width="28.140625" customWidth="1"/>
    <col min="5" max="5" width="30.85546875" customWidth="1"/>
    <col min="6" max="7" width="21.28515625" customWidth="1"/>
  </cols>
  <sheetData>
    <row r="1" spans="1:7">
      <c r="A1" t="s">
        <v>0</v>
      </c>
      <c r="B1" t="s">
        <v>218</v>
      </c>
      <c r="C1" t="s">
        <v>219</v>
      </c>
      <c r="D1" t="s">
        <v>220</v>
      </c>
      <c r="E1" t="s">
        <v>221</v>
      </c>
      <c r="F1" t="s">
        <v>222</v>
      </c>
      <c r="G1" t="s">
        <v>223</v>
      </c>
    </row>
    <row r="2" spans="1:7">
      <c r="A2" t="s">
        <v>1</v>
      </c>
      <c r="B2" s="5">
        <f>VLOOKUP(master[[#This Row],[Keyword]],legacy[],4,0)</f>
        <v>2740000</v>
      </c>
      <c r="C2" s="5">
        <f>VLOOKUP(master[[#This Row],[Keyword]],legacy[],3,0)</f>
        <v>550000</v>
      </c>
      <c r="D2" s="5">
        <f>IFERROR(VLOOKUP(master[[#This Row],[Keyword]],new[],3,0),0)</f>
        <v>2740000</v>
      </c>
      <c r="E2" s="5">
        <f>IFERROR(VLOOKUP(master[[#This Row],[Keyword]],new[],20,0),0)</f>
        <v>450000</v>
      </c>
      <c r="F2" s="5">
        <f>VLOOKUP(master[[#This Row],[Keyword]],api[],2,0)</f>
        <v>90500</v>
      </c>
      <c r="G2" s="5">
        <f>VLOOKUP(master[[#This Row],[Keyword]],api[],3,0)</f>
        <v>301000</v>
      </c>
    </row>
    <row r="3" spans="1:7">
      <c r="A3" t="s">
        <v>2</v>
      </c>
      <c r="B3" s="5">
        <f>VLOOKUP(master[[#This Row],[Keyword]],legacy[],4,0)</f>
        <v>301000</v>
      </c>
      <c r="C3" s="5">
        <f>VLOOKUP(master[[#This Row],[Keyword]],legacy[],3,0)</f>
        <v>135000</v>
      </c>
      <c r="D3" s="5">
        <f>IFERROR(VLOOKUP(master[[#This Row],[Keyword]],new[],3,0),0)</f>
        <v>301000</v>
      </c>
      <c r="E3" s="5">
        <f>IFERROR(VLOOKUP(master[[#This Row],[Keyword]],new[],20,0),0)</f>
        <v>165000</v>
      </c>
      <c r="F3" s="5">
        <f>VLOOKUP(master[[#This Row],[Keyword]],api[],2,0)</f>
        <v>27100</v>
      </c>
      <c r="G3" s="5">
        <f>VLOOKUP(master[[#This Row],[Keyword]],api[],3,0)</f>
        <v>33100</v>
      </c>
    </row>
    <row r="4" spans="1:7">
      <c r="A4" t="s">
        <v>3</v>
      </c>
      <c r="B4" s="5">
        <f>VLOOKUP(master[[#This Row],[Keyword]],legacy[],4,0)</f>
        <v>110000</v>
      </c>
      <c r="C4" s="5">
        <f>VLOOKUP(master[[#This Row],[Keyword]],legacy[],3,0)</f>
        <v>60500</v>
      </c>
      <c r="D4" s="5">
        <f>IFERROR(VLOOKUP(master[[#This Row],[Keyword]],new[],3,0),0)</f>
        <v>110000</v>
      </c>
      <c r="E4" s="5">
        <f>IFERROR(VLOOKUP(master[[#This Row],[Keyword]],new[],20,0),0)</f>
        <v>74000</v>
      </c>
      <c r="F4" s="5">
        <f>VLOOKUP(master[[#This Row],[Keyword]],api[],2,0)</f>
        <v>27100</v>
      </c>
      <c r="G4" s="5">
        <f>VLOOKUP(master[[#This Row],[Keyword]],api[],3,0)</f>
        <v>40500</v>
      </c>
    </row>
    <row r="5" spans="1:7">
      <c r="A5" t="s">
        <v>4</v>
      </c>
      <c r="B5" s="5">
        <f>VLOOKUP(master[[#This Row],[Keyword]],legacy[],4,0)</f>
        <v>60500</v>
      </c>
      <c r="C5" s="5">
        <f>VLOOKUP(master[[#This Row],[Keyword]],legacy[],3,0)</f>
        <v>49500</v>
      </c>
      <c r="D5" s="5">
        <f>IFERROR(VLOOKUP(master[[#This Row],[Keyword]],new[],3,0),0)</f>
        <v>60500</v>
      </c>
      <c r="E5" s="5">
        <f>IFERROR(VLOOKUP(master[[#This Row],[Keyword]],new[],20,0),0)</f>
        <v>40500</v>
      </c>
      <c r="F5" s="5">
        <f>VLOOKUP(master[[#This Row],[Keyword]],api[],2,0)</f>
        <v>12100</v>
      </c>
      <c r="G5" s="5">
        <f>VLOOKUP(master[[#This Row],[Keyword]],api[],3,0)</f>
        <v>12100</v>
      </c>
    </row>
    <row r="6" spans="1:7">
      <c r="A6" t="s">
        <v>5</v>
      </c>
      <c r="B6" s="5">
        <f>VLOOKUP(master[[#This Row],[Keyword]],legacy[],4,0)</f>
        <v>60500</v>
      </c>
      <c r="C6" s="5">
        <f>VLOOKUP(master[[#This Row],[Keyword]],legacy[],3,0)</f>
        <v>49500</v>
      </c>
      <c r="D6" s="5">
        <f>IFERROR(VLOOKUP(master[[#This Row],[Keyword]],new[],3,0),0)</f>
        <v>60500</v>
      </c>
      <c r="E6" s="5">
        <f>IFERROR(VLOOKUP(master[[#This Row],[Keyword]],new[],20,0),0)</f>
        <v>49500</v>
      </c>
      <c r="F6" s="5">
        <f>VLOOKUP(master[[#This Row],[Keyword]],api[],2,0)</f>
        <v>12100</v>
      </c>
      <c r="G6" s="5">
        <f>VLOOKUP(master[[#This Row],[Keyword]],api[],3,0)</f>
        <v>12100</v>
      </c>
    </row>
    <row r="7" spans="1:7">
      <c r="A7" t="s">
        <v>6</v>
      </c>
      <c r="B7" s="5">
        <f>VLOOKUP(master[[#This Row],[Keyword]],legacy[],4,0)</f>
        <v>246000</v>
      </c>
      <c r="C7" s="5">
        <f>VLOOKUP(master[[#This Row],[Keyword]],legacy[],3,0)</f>
        <v>110000</v>
      </c>
      <c r="D7" s="5">
        <f>IFERROR(VLOOKUP(master[[#This Row],[Keyword]],new[],3,0),0)</f>
        <v>246000</v>
      </c>
      <c r="E7" s="5">
        <f>IFERROR(VLOOKUP(master[[#This Row],[Keyword]],new[],20,0),0)</f>
        <v>135000</v>
      </c>
      <c r="F7" s="5">
        <f>VLOOKUP(master[[#This Row],[Keyword]],api[],2,0)</f>
        <v>9900</v>
      </c>
      <c r="G7" s="5">
        <f>VLOOKUP(master[[#This Row],[Keyword]],api[],3,0)</f>
        <v>12100</v>
      </c>
    </row>
    <row r="8" spans="1:7">
      <c r="A8" t="s">
        <v>7</v>
      </c>
      <c r="B8" s="5">
        <f>VLOOKUP(master[[#This Row],[Keyword]],legacy[],4,0)</f>
        <v>301000</v>
      </c>
      <c r="C8" s="5">
        <f>VLOOKUP(master[[#This Row],[Keyword]],legacy[],3,0)</f>
        <v>246000</v>
      </c>
      <c r="D8" s="5">
        <f>IFERROR(VLOOKUP(master[[#This Row],[Keyword]],new[],3,0),0)</f>
        <v>301000</v>
      </c>
      <c r="E8" s="5">
        <f>IFERROR(VLOOKUP(master[[#This Row],[Keyword]],new[],20,0),0)</f>
        <v>246000</v>
      </c>
      <c r="F8" s="5">
        <f>VLOOKUP(master[[#This Row],[Keyword]],api[],2,0)</f>
        <v>9900</v>
      </c>
      <c r="G8" s="5">
        <f>VLOOKUP(master[[#This Row],[Keyword]],api[],3,0)</f>
        <v>9900</v>
      </c>
    </row>
    <row r="9" spans="1:7">
      <c r="A9" t="s">
        <v>8</v>
      </c>
      <c r="B9" s="5">
        <f>VLOOKUP(master[[#This Row],[Keyword]],legacy[],4,0)</f>
        <v>201000</v>
      </c>
      <c r="C9" s="5">
        <f>VLOOKUP(master[[#This Row],[Keyword]],legacy[],3,0)</f>
        <v>90500</v>
      </c>
      <c r="D9" s="5">
        <f>IFERROR(VLOOKUP(master[[#This Row],[Keyword]],new[],3,0),0)</f>
        <v>201000</v>
      </c>
      <c r="E9" s="5">
        <f>IFERROR(VLOOKUP(master[[#This Row],[Keyword]],new[],20,0),0)</f>
        <v>90500</v>
      </c>
      <c r="F9" s="5">
        <f>VLOOKUP(master[[#This Row],[Keyword]],api[],2,0)</f>
        <v>6600</v>
      </c>
      <c r="G9" s="5">
        <f>VLOOKUP(master[[#This Row],[Keyword]],api[],3,0)</f>
        <v>9900</v>
      </c>
    </row>
    <row r="10" spans="1:7">
      <c r="A10" t="s">
        <v>9</v>
      </c>
      <c r="B10" s="5">
        <f>VLOOKUP(master[[#This Row],[Keyword]],legacy[],4,0)</f>
        <v>246000</v>
      </c>
      <c r="C10" s="5">
        <f>VLOOKUP(master[[#This Row],[Keyword]],legacy[],3,0)</f>
        <v>90500</v>
      </c>
      <c r="D10" s="5">
        <f>IFERROR(VLOOKUP(master[[#This Row],[Keyword]],new[],3,0),0)</f>
        <v>246000</v>
      </c>
      <c r="E10" s="5">
        <f>IFERROR(VLOOKUP(master[[#This Row],[Keyword]],new[],20,0),0)</f>
        <v>110000</v>
      </c>
      <c r="F10" s="5">
        <f>VLOOKUP(master[[#This Row],[Keyword]],api[],2,0)</f>
        <v>6600</v>
      </c>
      <c r="G10" s="5">
        <f>VLOOKUP(master[[#This Row],[Keyword]],api[],3,0)</f>
        <v>12100</v>
      </c>
    </row>
    <row r="11" spans="1:7">
      <c r="A11" t="s">
        <v>10</v>
      </c>
      <c r="B11" s="5">
        <f>VLOOKUP(master[[#This Row],[Keyword]],legacy[],4,0)</f>
        <v>301000</v>
      </c>
      <c r="C11" s="5">
        <f>VLOOKUP(master[[#This Row],[Keyword]],legacy[],3,0)</f>
        <v>165000</v>
      </c>
      <c r="D11" s="5">
        <f>IFERROR(VLOOKUP(master[[#This Row],[Keyword]],new[],3,0),0)</f>
        <v>301000</v>
      </c>
      <c r="E11" s="5">
        <f>IFERROR(VLOOKUP(master[[#This Row],[Keyword]],new[],20,0),0)</f>
        <v>201000</v>
      </c>
      <c r="F11" s="5">
        <f>VLOOKUP(master[[#This Row],[Keyword]],api[],2,0)</f>
        <v>12100</v>
      </c>
      <c r="G11" s="5">
        <f>VLOOKUP(master[[#This Row],[Keyword]],api[],3,0)</f>
        <v>12100</v>
      </c>
    </row>
    <row r="12" spans="1:7">
      <c r="A12" t="s">
        <v>11</v>
      </c>
      <c r="B12" s="5">
        <f>VLOOKUP(master[[#This Row],[Keyword]],legacy[],4,0)</f>
        <v>7480000</v>
      </c>
      <c r="C12" s="5">
        <f>VLOOKUP(master[[#This Row],[Keyword]],legacy[],3,0)</f>
        <v>1000000</v>
      </c>
      <c r="D12" s="5">
        <f>IFERROR(VLOOKUP(master[[#This Row],[Keyword]],new[],3,0),0)</f>
        <v>7480000</v>
      </c>
      <c r="E12" s="5">
        <f>IFERROR(VLOOKUP(master[[#This Row],[Keyword]],new[],20,0),0)</f>
        <v>1000000</v>
      </c>
      <c r="F12" s="5">
        <f>VLOOKUP(master[[#This Row],[Keyword]],api[],2,0)</f>
        <v>301000</v>
      </c>
      <c r="G12" s="5">
        <f>VLOOKUP(master[[#This Row],[Keyword]],api[],3,0)</f>
        <v>1220000</v>
      </c>
    </row>
    <row r="13" spans="1:7">
      <c r="A13" t="s">
        <v>12</v>
      </c>
      <c r="B13" s="5">
        <f>VLOOKUP(master[[#This Row],[Keyword]],legacy[],4,0)</f>
        <v>74000</v>
      </c>
      <c r="C13" s="5">
        <f>VLOOKUP(master[[#This Row],[Keyword]],legacy[],3,0)</f>
        <v>40500</v>
      </c>
      <c r="D13" s="5">
        <f>IFERROR(VLOOKUP(master[[#This Row],[Keyword]],new[],3,0),0)</f>
        <v>74000</v>
      </c>
      <c r="E13" s="5">
        <f>IFERROR(VLOOKUP(master[[#This Row],[Keyword]],new[],20,0),0)</f>
        <v>49500</v>
      </c>
      <c r="F13" s="5">
        <f>VLOOKUP(master[[#This Row],[Keyword]],api[],2,0)</f>
        <v>22200</v>
      </c>
      <c r="G13" s="5">
        <f>VLOOKUP(master[[#This Row],[Keyword]],api[],3,0)</f>
        <v>33100</v>
      </c>
    </row>
    <row r="14" spans="1:7">
      <c r="A14" t="s">
        <v>13</v>
      </c>
      <c r="B14" s="5">
        <f>VLOOKUP(master[[#This Row],[Keyword]],legacy[],4,0)</f>
        <v>60500</v>
      </c>
      <c r="C14" s="5">
        <f>VLOOKUP(master[[#This Row],[Keyword]],legacy[],3,0)</f>
        <v>22200</v>
      </c>
      <c r="D14" s="5">
        <f>IFERROR(VLOOKUP(master[[#This Row],[Keyword]],new[],3,0),0)</f>
        <v>60500</v>
      </c>
      <c r="E14" s="5">
        <f>IFERROR(VLOOKUP(master[[#This Row],[Keyword]],new[],20,0),0)</f>
        <v>27100</v>
      </c>
      <c r="F14" s="5">
        <f>VLOOKUP(master[[#This Row],[Keyword]],api[],2,0)</f>
        <v>14800</v>
      </c>
      <c r="G14" s="5">
        <f>VLOOKUP(master[[#This Row],[Keyword]],api[],3,0)</f>
        <v>22200</v>
      </c>
    </row>
    <row r="15" spans="1:7">
      <c r="A15" t="s">
        <v>14</v>
      </c>
      <c r="B15" s="5">
        <f>VLOOKUP(master[[#This Row],[Keyword]],legacy[],4,0)</f>
        <v>33100</v>
      </c>
      <c r="C15" s="5">
        <f>VLOOKUP(master[[#This Row],[Keyword]],legacy[],3,0)</f>
        <v>33100</v>
      </c>
      <c r="D15" s="5">
        <f>IFERROR(VLOOKUP(master[[#This Row],[Keyword]],new[],3,0),0)</f>
        <v>33100</v>
      </c>
      <c r="E15" s="5">
        <f>IFERROR(VLOOKUP(master[[#This Row],[Keyword]],new[],20,0),0)</f>
        <v>22200</v>
      </c>
      <c r="F15" s="5">
        <f>VLOOKUP(master[[#This Row],[Keyword]],api[],2,0)</f>
        <v>9900</v>
      </c>
      <c r="G15" s="5">
        <f>VLOOKUP(master[[#This Row],[Keyword]],api[],3,0)</f>
        <v>12100</v>
      </c>
    </row>
    <row r="16" spans="1:7">
      <c r="A16" t="s">
        <v>15</v>
      </c>
      <c r="B16" s="5">
        <f>VLOOKUP(master[[#This Row],[Keyword]],legacy[],4,0)</f>
        <v>40500</v>
      </c>
      <c r="C16" s="5">
        <f>VLOOKUP(master[[#This Row],[Keyword]],legacy[],3,0)</f>
        <v>27100</v>
      </c>
      <c r="D16" s="5">
        <f>IFERROR(VLOOKUP(master[[#This Row],[Keyword]],new[],3,0),0)</f>
        <v>40500</v>
      </c>
      <c r="E16" s="5">
        <f>IFERROR(VLOOKUP(master[[#This Row],[Keyword]],new[],20,0),0)</f>
        <v>22200</v>
      </c>
      <c r="F16" s="5">
        <f>VLOOKUP(master[[#This Row],[Keyword]],api[],2,0)</f>
        <v>12100</v>
      </c>
      <c r="G16" s="5">
        <f>VLOOKUP(master[[#This Row],[Keyword]],api[],3,0)</f>
        <v>14800</v>
      </c>
    </row>
    <row r="17" spans="1:7">
      <c r="A17" t="s">
        <v>16</v>
      </c>
      <c r="B17" s="5">
        <f>VLOOKUP(master[[#This Row],[Keyword]],legacy[],4,0)</f>
        <v>27100</v>
      </c>
      <c r="C17" s="5">
        <f>VLOOKUP(master[[#This Row],[Keyword]],legacy[],3,0)</f>
        <v>22200</v>
      </c>
      <c r="D17" s="5">
        <f>IFERROR(VLOOKUP(master[[#This Row],[Keyword]],new[],3,0),0)</f>
        <v>27100</v>
      </c>
      <c r="E17" s="5">
        <f>IFERROR(VLOOKUP(master[[#This Row],[Keyword]],new[],20,0),0)</f>
        <v>18100</v>
      </c>
      <c r="F17" s="5">
        <f>VLOOKUP(master[[#This Row],[Keyword]],api[],2,0)</f>
        <v>8100</v>
      </c>
      <c r="G17" s="5">
        <f>VLOOKUP(master[[#This Row],[Keyword]],api[],3,0)</f>
        <v>9900</v>
      </c>
    </row>
    <row r="18" spans="1:7">
      <c r="A18" t="s">
        <v>17</v>
      </c>
      <c r="B18" s="5">
        <f>VLOOKUP(master[[#This Row],[Keyword]],legacy[],4,0)</f>
        <v>22200</v>
      </c>
      <c r="C18" s="5">
        <f>VLOOKUP(master[[#This Row],[Keyword]],legacy[],3,0)</f>
        <v>22200</v>
      </c>
      <c r="D18" s="5">
        <f>IFERROR(VLOOKUP(master[[#This Row],[Keyword]],new[],3,0),0)</f>
        <v>22200</v>
      </c>
      <c r="E18" s="5">
        <f>IFERROR(VLOOKUP(master[[#This Row],[Keyword]],new[],20,0),0)</f>
        <v>18100</v>
      </c>
      <c r="F18" s="5">
        <f>VLOOKUP(master[[#This Row],[Keyword]],api[],2,0)</f>
        <v>8100</v>
      </c>
      <c r="G18" s="5">
        <f>VLOOKUP(master[[#This Row],[Keyword]],api[],3,0)</f>
        <v>9900</v>
      </c>
    </row>
    <row r="19" spans="1:7">
      <c r="A19" t="s">
        <v>18</v>
      </c>
      <c r="B19" s="5">
        <f>VLOOKUP(master[[#This Row],[Keyword]],legacy[],4,0)</f>
        <v>74000</v>
      </c>
      <c r="C19" s="5">
        <f>VLOOKUP(master[[#This Row],[Keyword]],legacy[],3,0)</f>
        <v>33100</v>
      </c>
      <c r="D19" s="5">
        <f>IFERROR(VLOOKUP(master[[#This Row],[Keyword]],new[],3,0),0)</f>
        <v>74000</v>
      </c>
      <c r="E19" s="5">
        <f>IFERROR(VLOOKUP(master[[#This Row],[Keyword]],new[],20,0),0)</f>
        <v>33100</v>
      </c>
      <c r="F19" s="5">
        <f>VLOOKUP(master[[#This Row],[Keyword]],api[],2,0)</f>
        <v>18100</v>
      </c>
      <c r="G19" s="5">
        <f>VLOOKUP(master[[#This Row],[Keyword]],api[],3,0)</f>
        <v>27100</v>
      </c>
    </row>
    <row r="20" spans="1:7">
      <c r="A20" t="s">
        <v>19</v>
      </c>
      <c r="B20" s="5">
        <f>VLOOKUP(master[[#This Row],[Keyword]],legacy[],4,0)</f>
        <v>110000</v>
      </c>
      <c r="C20" s="5">
        <f>VLOOKUP(master[[#This Row],[Keyword]],legacy[],3,0)</f>
        <v>14800</v>
      </c>
      <c r="D20" s="5">
        <f>IFERROR(VLOOKUP(master[[#This Row],[Keyword]],new[],3,0),0)</f>
        <v>110000</v>
      </c>
      <c r="E20" s="5">
        <f>IFERROR(VLOOKUP(master[[#This Row],[Keyword]],new[],20,0),0)</f>
        <v>18100</v>
      </c>
      <c r="F20" s="5">
        <f>VLOOKUP(master[[#This Row],[Keyword]],api[],2,0)</f>
        <v>6600</v>
      </c>
      <c r="G20" s="5">
        <f>VLOOKUP(master[[#This Row],[Keyword]],api[],3,0)</f>
        <v>12100</v>
      </c>
    </row>
    <row r="21" spans="1:7">
      <c r="A21" t="s">
        <v>20</v>
      </c>
      <c r="B21" s="5">
        <f>VLOOKUP(master[[#This Row],[Keyword]],legacy[],4,0)</f>
        <v>49500</v>
      </c>
      <c r="C21" s="5">
        <f>VLOOKUP(master[[#This Row],[Keyword]],legacy[],3,0)</f>
        <v>12100</v>
      </c>
      <c r="D21" s="5">
        <f>IFERROR(VLOOKUP(master[[#This Row],[Keyword]],new[],3,0),0)</f>
        <v>49500</v>
      </c>
      <c r="E21" s="5">
        <f>IFERROR(VLOOKUP(master[[#This Row],[Keyword]],new[],20,0),0)</f>
        <v>14800</v>
      </c>
      <c r="F21" s="5">
        <f>VLOOKUP(master[[#This Row],[Keyword]],api[],2,0)</f>
        <v>6600</v>
      </c>
      <c r="G21" s="5">
        <f>VLOOKUP(master[[#This Row],[Keyword]],api[],3,0)</f>
        <v>8100</v>
      </c>
    </row>
    <row r="22" spans="1:7">
      <c r="A22" t="s">
        <v>2</v>
      </c>
      <c r="B22" s="5">
        <f>VLOOKUP(master[[#This Row],[Keyword]],legacy[],4,0)</f>
        <v>301000</v>
      </c>
      <c r="C22" s="5">
        <f>VLOOKUP(master[[#This Row],[Keyword]],legacy[],3,0)</f>
        <v>135000</v>
      </c>
      <c r="D22" s="5">
        <f>IFERROR(VLOOKUP(master[[#This Row],[Keyword]],new[],3,0),0)</f>
        <v>301000</v>
      </c>
      <c r="E22" s="5">
        <f>IFERROR(VLOOKUP(master[[#This Row],[Keyword]],new[],20,0),0)</f>
        <v>165000</v>
      </c>
      <c r="F22" s="5">
        <f>VLOOKUP(master[[#This Row],[Keyword]],api[],2,0)</f>
        <v>27100</v>
      </c>
      <c r="G22" s="5">
        <f>VLOOKUP(master[[#This Row],[Keyword]],api[],3,0)</f>
        <v>33100</v>
      </c>
    </row>
    <row r="23" spans="1:7">
      <c r="A23" t="s">
        <v>21</v>
      </c>
      <c r="B23" s="5">
        <f>VLOOKUP(master[[#This Row],[Keyword]],legacy[],4,0)</f>
        <v>2900</v>
      </c>
      <c r="C23" s="5">
        <f>VLOOKUP(master[[#This Row],[Keyword]],legacy[],3,0)</f>
        <v>1600</v>
      </c>
      <c r="D23" s="5">
        <f>IFERROR(VLOOKUP(master[[#This Row],[Keyword]],new[],3,0),0)</f>
        <v>2900</v>
      </c>
      <c r="E23" s="5">
        <f>IFERROR(VLOOKUP(master[[#This Row],[Keyword]],new[],20,0),0)</f>
        <v>2400</v>
      </c>
      <c r="F23" s="5">
        <f>VLOOKUP(master[[#This Row],[Keyword]],api[],2,0)</f>
        <v>1000</v>
      </c>
      <c r="G23" s="5">
        <f>VLOOKUP(master[[#This Row],[Keyword]],api[],3,0)</f>
        <v>1000</v>
      </c>
    </row>
    <row r="24" spans="1:7">
      <c r="A24" t="s">
        <v>22</v>
      </c>
      <c r="B24" s="5">
        <f>VLOOKUP(master[[#This Row],[Keyword]],legacy[],4,0)</f>
        <v>2900</v>
      </c>
      <c r="C24" s="5">
        <f>VLOOKUP(master[[#This Row],[Keyword]],legacy[],3,0)</f>
        <v>1600</v>
      </c>
      <c r="D24" s="5">
        <f>IFERROR(VLOOKUP(master[[#This Row],[Keyword]],new[],3,0),0)</f>
        <v>2900</v>
      </c>
      <c r="E24" s="5">
        <f>IFERROR(VLOOKUP(master[[#This Row],[Keyword]],new[],20,0),0)</f>
        <v>2400</v>
      </c>
      <c r="F24" s="5">
        <f>VLOOKUP(master[[#This Row],[Keyword]],api[],2,0)</f>
        <v>1000</v>
      </c>
      <c r="G24" s="5">
        <f>VLOOKUP(master[[#This Row],[Keyword]],api[],3,0)</f>
        <v>1300</v>
      </c>
    </row>
    <row r="25" spans="1:7">
      <c r="A25" t="s">
        <v>23</v>
      </c>
      <c r="B25" s="5">
        <f>VLOOKUP(master[[#This Row],[Keyword]],legacy[],4,0)</f>
        <v>880</v>
      </c>
      <c r="C25" s="5">
        <f>VLOOKUP(master[[#This Row],[Keyword]],legacy[],3,0)</f>
        <v>590</v>
      </c>
      <c r="D25" s="5">
        <f>IFERROR(VLOOKUP(master[[#This Row],[Keyword]],new[],3,0),0)</f>
        <v>880</v>
      </c>
      <c r="E25" s="5">
        <f>IFERROR(VLOOKUP(master[[#This Row],[Keyword]],new[],20,0),0)</f>
        <v>720</v>
      </c>
      <c r="F25" s="5">
        <f>VLOOKUP(master[[#This Row],[Keyword]],api[],2,0)</f>
        <v>320</v>
      </c>
      <c r="G25" s="5">
        <f>VLOOKUP(master[[#This Row],[Keyword]],api[],3,0)</f>
        <v>390</v>
      </c>
    </row>
    <row r="26" spans="1:7">
      <c r="A26" t="s">
        <v>24</v>
      </c>
      <c r="B26" s="5">
        <f>VLOOKUP(master[[#This Row],[Keyword]],legacy[],4,0)</f>
        <v>590</v>
      </c>
      <c r="C26" s="5">
        <f>VLOOKUP(master[[#This Row],[Keyword]],legacy[],3,0)</f>
        <v>0</v>
      </c>
      <c r="D26" s="5">
        <f>IFERROR(VLOOKUP(master[[#This Row],[Keyword]],new[],3,0),0)</f>
        <v>590</v>
      </c>
      <c r="E26" s="5" t="str">
        <f>IFERROR(VLOOKUP(master[[#This Row],[Keyword]],new[],20,0),0)</f>
        <v>-</v>
      </c>
      <c r="F26" s="5">
        <f>VLOOKUP(master[[#This Row],[Keyword]],api[],2,0)</f>
        <v>210</v>
      </c>
      <c r="G26" s="5">
        <f>VLOOKUP(master[[#This Row],[Keyword]],api[],3,0)</f>
        <v>260</v>
      </c>
    </row>
    <row r="27" spans="1:7">
      <c r="A27" t="s">
        <v>25</v>
      </c>
      <c r="B27" s="5">
        <f>VLOOKUP(master[[#This Row],[Keyword]],legacy[],4,0)</f>
        <v>0</v>
      </c>
      <c r="C27" s="5">
        <f>VLOOKUP(master[[#This Row],[Keyword]],legacy[],3,0)</f>
        <v>0</v>
      </c>
      <c r="D27" s="5">
        <f>IFERROR(VLOOKUP(master[[#This Row],[Keyword]],new[],3,0),0)</f>
        <v>0</v>
      </c>
      <c r="E27" s="5">
        <f>IFERROR(VLOOKUP(master[[#This Row],[Keyword]],new[],20,0),0)</f>
        <v>0</v>
      </c>
      <c r="F27" s="5">
        <f>VLOOKUP(master[[#This Row],[Keyword]],api[],2,0)</f>
        <v>16</v>
      </c>
      <c r="G27" s="5">
        <f>VLOOKUP(master[[#This Row],[Keyword]],api[],3,0)</f>
        <v>22</v>
      </c>
    </row>
    <row r="28" spans="1:7">
      <c r="A28" t="s">
        <v>26</v>
      </c>
      <c r="B28" s="5">
        <f>VLOOKUP(master[[#This Row],[Keyword]],legacy[],4,0)</f>
        <v>880</v>
      </c>
      <c r="C28" s="5">
        <f>VLOOKUP(master[[#This Row],[Keyword]],legacy[],3,0)</f>
        <v>480</v>
      </c>
      <c r="D28" s="5">
        <f>IFERROR(VLOOKUP(master[[#This Row],[Keyword]],new[],3,0),0)</f>
        <v>880</v>
      </c>
      <c r="E28" s="5">
        <f>IFERROR(VLOOKUP(master[[#This Row],[Keyword]],new[],20,0),0)</f>
        <v>720</v>
      </c>
      <c r="F28" s="5">
        <f>VLOOKUP(master[[#This Row],[Keyword]],api[],2,0)</f>
        <v>320</v>
      </c>
      <c r="G28" s="5">
        <f>VLOOKUP(master[[#This Row],[Keyword]],api[],3,0)</f>
        <v>390</v>
      </c>
    </row>
    <row r="29" spans="1:7">
      <c r="A29" t="s">
        <v>27</v>
      </c>
      <c r="B29" s="5">
        <f>VLOOKUP(master[[#This Row],[Keyword]],legacy[],4,0)</f>
        <v>18100</v>
      </c>
      <c r="C29" s="5">
        <f>VLOOKUP(master[[#This Row],[Keyword]],legacy[],3,0)</f>
        <v>5400</v>
      </c>
      <c r="D29" s="5">
        <f>IFERROR(VLOOKUP(master[[#This Row],[Keyword]],new[],3,0),0)</f>
        <v>18100</v>
      </c>
      <c r="E29" s="5">
        <f>IFERROR(VLOOKUP(master[[#This Row],[Keyword]],new[],20,0),0)</f>
        <v>9900</v>
      </c>
      <c r="F29" s="5">
        <f>VLOOKUP(master[[#This Row],[Keyword]],api[],2,0)</f>
        <v>880</v>
      </c>
      <c r="G29" s="5">
        <f>VLOOKUP(master[[#This Row],[Keyword]],api[],3,0)</f>
        <v>1900</v>
      </c>
    </row>
    <row r="30" spans="1:7">
      <c r="A30" t="s">
        <v>28</v>
      </c>
      <c r="B30" s="5">
        <f>VLOOKUP(master[[#This Row],[Keyword]],legacy[],4,0)</f>
        <v>480</v>
      </c>
      <c r="C30" s="5">
        <f>VLOOKUP(master[[#This Row],[Keyword]],legacy[],3,0)</f>
        <v>320</v>
      </c>
      <c r="D30" s="5">
        <f>IFERROR(VLOOKUP(master[[#This Row],[Keyword]],new[],3,0),0)</f>
        <v>480</v>
      </c>
      <c r="E30" s="5">
        <f>IFERROR(VLOOKUP(master[[#This Row],[Keyword]],new[],20,0),0)</f>
        <v>390</v>
      </c>
      <c r="F30" s="5">
        <f>VLOOKUP(master[[#This Row],[Keyword]],api[],2,0)</f>
        <v>170</v>
      </c>
      <c r="G30" s="5">
        <f>VLOOKUP(master[[#This Row],[Keyword]],api[],3,0)</f>
        <v>210</v>
      </c>
    </row>
    <row r="31" spans="1:7">
      <c r="A31" t="s">
        <v>29</v>
      </c>
      <c r="B31" s="5">
        <f>VLOOKUP(master[[#This Row],[Keyword]],legacy[],4,0)</f>
        <v>390</v>
      </c>
      <c r="C31" s="5">
        <f>VLOOKUP(master[[#This Row],[Keyword]],legacy[],3,0)</f>
        <v>210</v>
      </c>
      <c r="D31" s="5">
        <f>IFERROR(VLOOKUP(master[[#This Row],[Keyword]],new[],3,0),0)</f>
        <v>390</v>
      </c>
      <c r="E31" s="5">
        <f>IFERROR(VLOOKUP(master[[#This Row],[Keyword]],new[],20,0),0)</f>
        <v>170</v>
      </c>
      <c r="F31" s="5">
        <f>VLOOKUP(master[[#This Row],[Keyword]],api[],2,0)</f>
        <v>91</v>
      </c>
      <c r="G31" s="5">
        <f>VLOOKUP(master[[#This Row],[Keyword]],api[],3,0)</f>
        <v>260</v>
      </c>
    </row>
    <row r="32" spans="1:7">
      <c r="A32" t="s">
        <v>30</v>
      </c>
      <c r="B32" s="5">
        <f>VLOOKUP(master[[#This Row],[Keyword]],legacy[],4,0)</f>
        <v>165000</v>
      </c>
      <c r="C32" s="5">
        <f>VLOOKUP(master[[#This Row],[Keyword]],legacy[],3,0)</f>
        <v>135000</v>
      </c>
      <c r="D32" s="5">
        <f>IFERROR(VLOOKUP(master[[#This Row],[Keyword]],new[],3,0),0)</f>
        <v>165000</v>
      </c>
      <c r="E32" s="5">
        <f>IFERROR(VLOOKUP(master[[#This Row],[Keyword]],new[],20,0),0)</f>
        <v>135000</v>
      </c>
      <c r="F32" s="5">
        <f>VLOOKUP(master[[#This Row],[Keyword]],api[],2,0)</f>
        <v>4400</v>
      </c>
      <c r="G32" s="5">
        <f>VLOOKUP(master[[#This Row],[Keyword]],api[],3,0)</f>
        <v>5400</v>
      </c>
    </row>
    <row r="33" spans="1:7">
      <c r="A33" t="s">
        <v>31</v>
      </c>
      <c r="B33" s="5">
        <f>VLOOKUP(master[[#This Row],[Keyword]],legacy[],4,0)</f>
        <v>1300</v>
      </c>
      <c r="C33" s="5">
        <f>VLOOKUP(master[[#This Row],[Keyword]],legacy[],3,0)</f>
        <v>1000</v>
      </c>
      <c r="D33" s="5">
        <f>IFERROR(VLOOKUP(master[[#This Row],[Keyword]],new[],3,0),0)</f>
        <v>1300</v>
      </c>
      <c r="E33" s="5">
        <f>IFERROR(VLOOKUP(master[[#This Row],[Keyword]],new[],20,0),0)</f>
        <v>1300</v>
      </c>
      <c r="F33" s="5">
        <f>VLOOKUP(master[[#This Row],[Keyword]],api[],2,0)</f>
        <v>390</v>
      </c>
      <c r="G33" s="5">
        <f>VLOOKUP(master[[#This Row],[Keyword]],api[],3,0)</f>
        <v>390</v>
      </c>
    </row>
    <row r="34" spans="1:7">
      <c r="A34" t="s">
        <v>32</v>
      </c>
      <c r="B34" s="5">
        <f>VLOOKUP(master[[#This Row],[Keyword]],legacy[],4,0)</f>
        <v>1000</v>
      </c>
      <c r="C34" s="5">
        <f>VLOOKUP(master[[#This Row],[Keyword]],legacy[],3,0)</f>
        <v>2400</v>
      </c>
      <c r="D34" s="5">
        <f>IFERROR(VLOOKUP(master[[#This Row],[Keyword]],new[],3,0),0)</f>
        <v>1000</v>
      </c>
      <c r="E34" s="5">
        <f>IFERROR(VLOOKUP(master[[#This Row],[Keyword]],new[],20,0),0)</f>
        <v>880</v>
      </c>
      <c r="F34" s="5">
        <f>VLOOKUP(master[[#This Row],[Keyword]],api[],2,0)</f>
        <v>210</v>
      </c>
      <c r="G34" s="5">
        <f>VLOOKUP(master[[#This Row],[Keyword]],api[],3,0)</f>
        <v>210</v>
      </c>
    </row>
    <row r="35" spans="1:7">
      <c r="A35" t="s">
        <v>33</v>
      </c>
      <c r="B35" s="5">
        <f>VLOOKUP(master[[#This Row],[Keyword]],legacy[],4,0)</f>
        <v>390</v>
      </c>
      <c r="C35" s="5">
        <f>VLOOKUP(master[[#This Row],[Keyword]],legacy[],3,0)</f>
        <v>320</v>
      </c>
      <c r="D35" s="5">
        <f>IFERROR(VLOOKUP(master[[#This Row],[Keyword]],new[],3,0),0)</f>
        <v>390</v>
      </c>
      <c r="E35" s="5">
        <f>IFERROR(VLOOKUP(master[[#This Row],[Keyword]],new[],20,0),0)</f>
        <v>320</v>
      </c>
      <c r="F35" s="5">
        <f>VLOOKUP(master[[#This Row],[Keyword]],api[],2,0)</f>
        <v>110</v>
      </c>
      <c r="G35" s="5">
        <f>VLOOKUP(master[[#This Row],[Keyword]],api[],3,0)</f>
        <v>110</v>
      </c>
    </row>
    <row r="36" spans="1:7">
      <c r="A36" t="s">
        <v>34</v>
      </c>
      <c r="B36" s="5">
        <f>VLOOKUP(master[[#This Row],[Keyword]],legacy[],4,0)</f>
        <v>480</v>
      </c>
      <c r="C36" s="5">
        <f>VLOOKUP(master[[#This Row],[Keyword]],legacy[],3,0)</f>
        <v>720</v>
      </c>
      <c r="D36" s="5">
        <f>IFERROR(VLOOKUP(master[[#This Row],[Keyword]],new[],3,0),0)</f>
        <v>480</v>
      </c>
      <c r="E36" s="5">
        <f>IFERROR(VLOOKUP(master[[#This Row],[Keyword]],new[],20,0),0)</f>
        <v>260</v>
      </c>
      <c r="F36" s="5">
        <f>VLOOKUP(master[[#This Row],[Keyword]],api[],2,0)</f>
        <v>58</v>
      </c>
      <c r="G36" s="5">
        <f>VLOOKUP(master[[#This Row],[Keyword]],api[],3,0)</f>
        <v>110</v>
      </c>
    </row>
    <row r="37" spans="1:7">
      <c r="A37" t="s">
        <v>35</v>
      </c>
      <c r="B37" s="5">
        <f>VLOOKUP(master[[#This Row],[Keyword]],legacy[],4,0)</f>
        <v>0</v>
      </c>
      <c r="C37" s="5">
        <f>VLOOKUP(master[[#This Row],[Keyword]],legacy[],3,0)</f>
        <v>0</v>
      </c>
      <c r="D37" s="5">
        <f>IFERROR(VLOOKUP(master[[#This Row],[Keyword]],new[],3,0),0)</f>
        <v>0</v>
      </c>
      <c r="E37" s="5">
        <f>IFERROR(VLOOKUP(master[[#This Row],[Keyword]],new[],20,0),0)</f>
        <v>0</v>
      </c>
      <c r="F37" s="5">
        <f>VLOOKUP(master[[#This Row],[Keyword]],api[],2,0)</f>
        <v>0</v>
      </c>
      <c r="G37" s="5">
        <f>VLOOKUP(master[[#This Row],[Keyword]],api[],3,0)</f>
        <v>0</v>
      </c>
    </row>
    <row r="38" spans="1:7">
      <c r="A38" t="s">
        <v>36</v>
      </c>
      <c r="B38" s="5">
        <f>VLOOKUP(master[[#This Row],[Keyword]],legacy[],4,0)</f>
        <v>320</v>
      </c>
      <c r="C38" s="5">
        <f>VLOOKUP(master[[#This Row],[Keyword]],legacy[],3,0)</f>
        <v>0</v>
      </c>
      <c r="D38" s="5">
        <f>IFERROR(VLOOKUP(master[[#This Row],[Keyword]],new[],3,0),0)</f>
        <v>320</v>
      </c>
      <c r="E38" s="5" t="str">
        <f>IFERROR(VLOOKUP(master[[#This Row],[Keyword]],new[],20,0),0)</f>
        <v>-</v>
      </c>
      <c r="F38" s="5">
        <f>VLOOKUP(master[[#This Row],[Keyword]],api[],2,0)</f>
        <v>58</v>
      </c>
      <c r="G38" s="5">
        <f>VLOOKUP(master[[#This Row],[Keyword]],api[],3,0)</f>
        <v>58</v>
      </c>
    </row>
    <row r="39" spans="1:7">
      <c r="A39" t="s">
        <v>37</v>
      </c>
      <c r="B39" s="5">
        <f>VLOOKUP(master[[#This Row],[Keyword]],legacy[],4,0)</f>
        <v>210</v>
      </c>
      <c r="C39" s="5">
        <f>VLOOKUP(master[[#This Row],[Keyword]],legacy[],3,0)</f>
        <v>210</v>
      </c>
      <c r="D39" s="5">
        <f>IFERROR(VLOOKUP(master[[#This Row],[Keyword]],new[],3,0),0)</f>
        <v>210</v>
      </c>
      <c r="E39" s="5">
        <f>IFERROR(VLOOKUP(master[[#This Row],[Keyword]],new[],20,0),0)</f>
        <v>170</v>
      </c>
      <c r="F39" s="5">
        <f>VLOOKUP(master[[#This Row],[Keyword]],api[],2,0)</f>
        <v>58</v>
      </c>
      <c r="G39" s="5">
        <f>VLOOKUP(master[[#This Row],[Keyword]],api[],3,0)</f>
        <v>58</v>
      </c>
    </row>
    <row r="40" spans="1:7">
      <c r="A40" t="s">
        <v>38</v>
      </c>
      <c r="B40" s="5">
        <f>VLOOKUP(master[[#This Row],[Keyword]],legacy[],4,0)</f>
        <v>110</v>
      </c>
      <c r="C40" s="5">
        <f>VLOOKUP(master[[#This Row],[Keyword]],legacy[],3,0)</f>
        <v>0</v>
      </c>
      <c r="D40" s="5">
        <f>IFERROR(VLOOKUP(master[[#This Row],[Keyword]],new[],3,0),0)</f>
        <v>110</v>
      </c>
      <c r="E40" s="5" t="str">
        <f>IFERROR(VLOOKUP(master[[#This Row],[Keyword]],new[],20,0),0)</f>
        <v>-</v>
      </c>
      <c r="F40" s="5">
        <f>VLOOKUP(master[[#This Row],[Keyword]],api[],2,0)</f>
        <v>22</v>
      </c>
      <c r="G40" s="5">
        <f>VLOOKUP(master[[#This Row],[Keyword]],api[],3,0)</f>
        <v>22</v>
      </c>
    </row>
    <row r="41" spans="1:7">
      <c r="A41" t="s">
        <v>39</v>
      </c>
      <c r="B41" s="5">
        <f>VLOOKUP(master[[#This Row],[Keyword]],legacy[],4,0)</f>
        <v>73</v>
      </c>
      <c r="C41" s="5">
        <f>VLOOKUP(master[[#This Row],[Keyword]],legacy[],3,0)</f>
        <v>0</v>
      </c>
      <c r="D41" s="5">
        <f>IFERROR(VLOOKUP(master[[#This Row],[Keyword]],new[],3,0),0)</f>
        <v>73</v>
      </c>
      <c r="E41" s="5" t="str">
        <f>IFERROR(VLOOKUP(master[[#This Row],[Keyword]],new[],20,0),0)</f>
        <v>-</v>
      </c>
      <c r="F41" s="5">
        <f>VLOOKUP(master[[#This Row],[Keyword]],api[],2,0)</f>
        <v>12</v>
      </c>
      <c r="G41" s="5">
        <f>VLOOKUP(master[[#This Row],[Keyword]],api[],3,0)</f>
        <v>16</v>
      </c>
    </row>
    <row r="42" spans="1:7">
      <c r="A42" t="s">
        <v>40</v>
      </c>
      <c r="B42" s="5">
        <f>VLOOKUP(master[[#This Row],[Keyword]],legacy[],4,0)</f>
        <v>14800</v>
      </c>
      <c r="C42" s="5">
        <f>VLOOKUP(master[[#This Row],[Keyword]],legacy[],3,0)</f>
        <v>6600</v>
      </c>
      <c r="D42" s="5">
        <f>IFERROR(VLOOKUP(master[[#This Row],[Keyword]],new[],3,0),0)</f>
        <v>14800</v>
      </c>
      <c r="E42" s="5">
        <f>IFERROR(VLOOKUP(master[[#This Row],[Keyword]],new[],20,0),0)</f>
        <v>6600</v>
      </c>
      <c r="F42" s="5">
        <f>VLOOKUP(master[[#This Row],[Keyword]],api[],2,0)</f>
        <v>880</v>
      </c>
      <c r="G42" s="5">
        <f>VLOOKUP(master[[#This Row],[Keyword]],api[],3,0)</f>
        <v>1300</v>
      </c>
    </row>
    <row r="43" spans="1:7">
      <c r="A43" t="s">
        <v>41</v>
      </c>
      <c r="B43" s="5">
        <f>VLOOKUP(master[[#This Row],[Keyword]],legacy[],4,0)</f>
        <v>210</v>
      </c>
      <c r="C43" s="5">
        <f>VLOOKUP(master[[#This Row],[Keyword]],legacy[],3,0)</f>
        <v>0</v>
      </c>
      <c r="D43" s="5">
        <f>IFERROR(VLOOKUP(master[[#This Row],[Keyword]],new[],3,0),0)</f>
        <v>210</v>
      </c>
      <c r="E43" s="5" t="str">
        <f>IFERROR(VLOOKUP(master[[#This Row],[Keyword]],new[],20,0),0)</f>
        <v>-</v>
      </c>
      <c r="F43" s="5">
        <f>VLOOKUP(master[[#This Row],[Keyword]],api[],2,0)</f>
        <v>73</v>
      </c>
      <c r="G43" s="5">
        <f>VLOOKUP(master[[#This Row],[Keyword]],api[],3,0)</f>
        <v>73</v>
      </c>
    </row>
    <row r="44" spans="1:7">
      <c r="A44" t="s">
        <v>42</v>
      </c>
      <c r="B44" s="5">
        <f>VLOOKUP(master[[#This Row],[Keyword]],legacy[],4,0)</f>
        <v>46</v>
      </c>
      <c r="C44" s="5">
        <f>VLOOKUP(master[[#This Row],[Keyword]],legacy[],3,0)</f>
        <v>0</v>
      </c>
      <c r="D44" s="5">
        <f>IFERROR(VLOOKUP(master[[#This Row],[Keyword]],new[],3,0),0)</f>
        <v>46</v>
      </c>
      <c r="E44" s="5" t="str">
        <f>IFERROR(VLOOKUP(master[[#This Row],[Keyword]],new[],20,0),0)</f>
        <v>-</v>
      </c>
      <c r="F44" s="5">
        <f>VLOOKUP(master[[#This Row],[Keyword]],api[],2,0)</f>
        <v>22</v>
      </c>
      <c r="G44" s="5">
        <f>VLOOKUP(master[[#This Row],[Keyword]],api[],3,0)</f>
        <v>22</v>
      </c>
    </row>
    <row r="45" spans="1:7">
      <c r="A45" t="s">
        <v>43</v>
      </c>
      <c r="B45" s="5">
        <f>VLOOKUP(master[[#This Row],[Keyword]],legacy[],4,0)</f>
        <v>73</v>
      </c>
      <c r="C45" s="5">
        <f>VLOOKUP(master[[#This Row],[Keyword]],legacy[],3,0)</f>
        <v>0</v>
      </c>
      <c r="D45" s="5">
        <f>IFERROR(VLOOKUP(master[[#This Row],[Keyword]],new[],3,0),0)</f>
        <v>73</v>
      </c>
      <c r="E45" s="5" t="str">
        <f>IFERROR(VLOOKUP(master[[#This Row],[Keyword]],new[],20,0),0)</f>
        <v>-</v>
      </c>
      <c r="F45" s="5">
        <f>VLOOKUP(master[[#This Row],[Keyword]],api[],2,0)</f>
        <v>28</v>
      </c>
      <c r="G45" s="5">
        <f>VLOOKUP(master[[#This Row],[Keyword]],api[],3,0)</f>
        <v>28</v>
      </c>
    </row>
    <row r="46" spans="1:7">
      <c r="A46" t="s">
        <v>44</v>
      </c>
      <c r="B46" s="5">
        <f>VLOOKUP(master[[#This Row],[Keyword]],legacy[],4,0)</f>
        <v>28</v>
      </c>
      <c r="C46" s="5">
        <f>VLOOKUP(master[[#This Row],[Keyword]],legacy[],3,0)</f>
        <v>0</v>
      </c>
      <c r="D46" s="5">
        <f>IFERROR(VLOOKUP(master[[#This Row],[Keyword]],new[],3,0),0)</f>
        <v>28</v>
      </c>
      <c r="E46" s="5" t="str">
        <f>IFERROR(VLOOKUP(master[[#This Row],[Keyword]],new[],20,0),0)</f>
        <v>-</v>
      </c>
      <c r="F46" s="5">
        <f>VLOOKUP(master[[#This Row],[Keyword]],api[],2,0)</f>
        <v>12</v>
      </c>
      <c r="G46" s="5">
        <f>VLOOKUP(master[[#This Row],[Keyword]],api[],3,0)</f>
        <v>12</v>
      </c>
    </row>
    <row r="47" spans="1:7">
      <c r="A47" t="s">
        <v>45</v>
      </c>
      <c r="B47" s="5">
        <f>VLOOKUP(master[[#This Row],[Keyword]],legacy[],4,0)</f>
        <v>0</v>
      </c>
      <c r="C47" s="5">
        <f>VLOOKUP(master[[#This Row],[Keyword]],legacy[],3,0)</f>
        <v>0</v>
      </c>
      <c r="D47" s="5">
        <f>IFERROR(VLOOKUP(master[[#This Row],[Keyword]],new[],3,0),0)</f>
        <v>0</v>
      </c>
      <c r="E47" s="5" t="str">
        <f>IFERROR(VLOOKUP(master[[#This Row],[Keyword]],new[],20,0),0)</f>
        <v>-</v>
      </c>
      <c r="F47" s="5">
        <f>VLOOKUP(master[[#This Row],[Keyword]],api[],2,0)</f>
        <v>0</v>
      </c>
      <c r="G47" s="5">
        <f>VLOOKUP(master[[#This Row],[Keyword]],api[],3,0)</f>
        <v>0</v>
      </c>
    </row>
    <row r="48" spans="1:7">
      <c r="A48" t="s">
        <v>46</v>
      </c>
      <c r="B48" s="5">
        <f>VLOOKUP(master[[#This Row],[Keyword]],legacy[],4,0)</f>
        <v>0</v>
      </c>
      <c r="C48" s="5">
        <f>VLOOKUP(master[[#This Row],[Keyword]],legacy[],3,0)</f>
        <v>0</v>
      </c>
      <c r="D48" s="5">
        <f>IFERROR(VLOOKUP(master[[#This Row],[Keyword]],new[],3,0),0)</f>
        <v>0</v>
      </c>
      <c r="E48" s="5" t="str">
        <f>IFERROR(VLOOKUP(master[[#This Row],[Keyword]],new[],20,0),0)</f>
        <v>-</v>
      </c>
      <c r="F48" s="5">
        <f>VLOOKUP(master[[#This Row],[Keyword]],api[],2,0)</f>
        <v>0</v>
      </c>
      <c r="G48" s="5">
        <f>VLOOKUP(master[[#This Row],[Keyword]],api[],3,0)</f>
        <v>0</v>
      </c>
    </row>
    <row r="49" spans="1:7">
      <c r="A49" t="s">
        <v>47</v>
      </c>
      <c r="B49" s="5">
        <f>VLOOKUP(master[[#This Row],[Keyword]],legacy[],4,0)</f>
        <v>0</v>
      </c>
      <c r="C49" s="5">
        <f>VLOOKUP(master[[#This Row],[Keyword]],legacy[],3,0)</f>
        <v>0</v>
      </c>
      <c r="D49" s="5">
        <f>IFERROR(VLOOKUP(master[[#This Row],[Keyword]],new[],3,0),0)</f>
        <v>0</v>
      </c>
      <c r="E49" s="5">
        <f>IFERROR(VLOOKUP(master[[#This Row],[Keyword]],new[],20,0),0)</f>
        <v>0</v>
      </c>
      <c r="F49" s="5">
        <f>VLOOKUP(master[[#This Row],[Keyword]],api[],2,0)</f>
        <v>0</v>
      </c>
      <c r="G49" s="5">
        <f>VLOOKUP(master[[#This Row],[Keyword]],api[],3,0)</f>
        <v>0</v>
      </c>
    </row>
    <row r="50" spans="1:7">
      <c r="A50" t="s">
        <v>48</v>
      </c>
      <c r="B50" s="5">
        <f>VLOOKUP(master[[#This Row],[Keyword]],legacy[],4,0)</f>
        <v>0</v>
      </c>
      <c r="C50" s="5">
        <f>VLOOKUP(master[[#This Row],[Keyword]],legacy[],3,0)</f>
        <v>0</v>
      </c>
      <c r="D50" s="5">
        <f>IFERROR(VLOOKUP(master[[#This Row],[Keyword]],new[],3,0),0)</f>
        <v>0</v>
      </c>
      <c r="E50" s="5" t="str">
        <f>IFERROR(VLOOKUP(master[[#This Row],[Keyword]],new[],20,0),0)</f>
        <v>-</v>
      </c>
      <c r="F50" s="5">
        <f>VLOOKUP(master[[#This Row],[Keyword]],api[],2,0)</f>
        <v>0</v>
      </c>
      <c r="G50" s="5">
        <f>VLOOKUP(master[[#This Row],[Keyword]],api[],3,0)</f>
        <v>0</v>
      </c>
    </row>
    <row r="51" spans="1:7">
      <c r="A51" t="s">
        <v>49</v>
      </c>
      <c r="B51" s="5">
        <f>VLOOKUP(master[[#This Row],[Keyword]],legacy[],4,0)</f>
        <v>0</v>
      </c>
      <c r="C51" s="5">
        <f>VLOOKUP(master[[#This Row],[Keyword]],legacy[],3,0)</f>
        <v>0</v>
      </c>
      <c r="D51" s="5">
        <f>IFERROR(VLOOKUP(master[[#This Row],[Keyword]],new[],3,0),0)</f>
        <v>0</v>
      </c>
      <c r="E51" s="5" t="str">
        <f>IFERROR(VLOOKUP(master[[#This Row],[Keyword]],new[],20,0),0)</f>
        <v>-</v>
      </c>
      <c r="F51" s="5">
        <f>VLOOKUP(master[[#This Row],[Keyword]],api[],2,0)</f>
        <v>0</v>
      </c>
      <c r="G51" s="5">
        <f>VLOOKUP(master[[#This Row],[Keyword]],api[],3,0)</f>
        <v>0</v>
      </c>
    </row>
    <row r="52" spans="1:7">
      <c r="A52" t="s">
        <v>9</v>
      </c>
      <c r="B52" s="5">
        <f>VLOOKUP(master[[#This Row],[Keyword]],legacy[],4,0)</f>
        <v>246000</v>
      </c>
      <c r="C52" s="5">
        <f>VLOOKUP(master[[#This Row],[Keyword]],legacy[],3,0)</f>
        <v>90500</v>
      </c>
      <c r="D52" s="5">
        <f>IFERROR(VLOOKUP(master[[#This Row],[Keyword]],new[],3,0),0)</f>
        <v>246000</v>
      </c>
      <c r="E52" s="5">
        <f>IFERROR(VLOOKUP(master[[#This Row],[Keyword]],new[],20,0),0)</f>
        <v>110000</v>
      </c>
      <c r="F52" s="5">
        <f>VLOOKUP(master[[#This Row],[Keyword]],api[],2,0)</f>
        <v>6600</v>
      </c>
      <c r="G52" s="5">
        <f>VLOOKUP(master[[#This Row],[Keyword]],api[],3,0)</f>
        <v>12100</v>
      </c>
    </row>
    <row r="53" spans="1:7">
      <c r="A53" t="s">
        <v>50</v>
      </c>
      <c r="B53" s="5">
        <f>VLOOKUP(master[[#This Row],[Keyword]],legacy[],4,0)</f>
        <v>1300</v>
      </c>
      <c r="C53" s="5">
        <f>VLOOKUP(master[[#This Row],[Keyword]],legacy[],3,0)</f>
        <v>880</v>
      </c>
      <c r="D53" s="5">
        <f>IFERROR(VLOOKUP(master[[#This Row],[Keyword]],new[],3,0),0)</f>
        <v>1300</v>
      </c>
      <c r="E53" s="5">
        <f>IFERROR(VLOOKUP(master[[#This Row],[Keyword]],new[],20,0),0)</f>
        <v>1300</v>
      </c>
      <c r="F53" s="5">
        <f>VLOOKUP(master[[#This Row],[Keyword]],api[],2,0)</f>
        <v>590</v>
      </c>
      <c r="G53" s="5">
        <f>VLOOKUP(master[[#This Row],[Keyword]],api[],3,0)</f>
        <v>720</v>
      </c>
    </row>
    <row r="54" spans="1:7">
      <c r="A54" t="s">
        <v>51</v>
      </c>
      <c r="B54" s="5">
        <f>VLOOKUP(master[[#This Row],[Keyword]],legacy[],4,0)</f>
        <v>1600</v>
      </c>
      <c r="C54" s="5">
        <f>VLOOKUP(master[[#This Row],[Keyword]],legacy[],3,0)</f>
        <v>880</v>
      </c>
      <c r="D54" s="5">
        <f>IFERROR(VLOOKUP(master[[#This Row],[Keyword]],new[],3,0),0)</f>
        <v>1600</v>
      </c>
      <c r="E54" s="5">
        <f>IFERROR(VLOOKUP(master[[#This Row],[Keyword]],new[],20,0),0)</f>
        <v>1000</v>
      </c>
      <c r="F54" s="5">
        <f>VLOOKUP(master[[#This Row],[Keyword]],api[],2,0)</f>
        <v>590</v>
      </c>
      <c r="G54" s="5">
        <f>VLOOKUP(master[[#This Row],[Keyword]],api[],3,0)</f>
        <v>720</v>
      </c>
    </row>
    <row r="55" spans="1:7">
      <c r="A55" t="s">
        <v>52</v>
      </c>
      <c r="B55" s="5">
        <f>VLOOKUP(master[[#This Row],[Keyword]],legacy[],4,0)</f>
        <v>880</v>
      </c>
      <c r="C55" s="5">
        <f>VLOOKUP(master[[#This Row],[Keyword]],legacy[],3,0)</f>
        <v>0</v>
      </c>
      <c r="D55" s="5">
        <f>IFERROR(VLOOKUP(master[[#This Row],[Keyword]],new[],3,0),0)</f>
        <v>880</v>
      </c>
      <c r="E55" s="5" t="str">
        <f>IFERROR(VLOOKUP(master[[#This Row],[Keyword]],new[],20,0),0)</f>
        <v>-</v>
      </c>
      <c r="F55" s="5">
        <f>VLOOKUP(master[[#This Row],[Keyword]],api[],2,0)</f>
        <v>320</v>
      </c>
      <c r="G55" s="5">
        <f>VLOOKUP(master[[#This Row],[Keyword]],api[],3,0)</f>
        <v>390</v>
      </c>
    </row>
    <row r="56" spans="1:7">
      <c r="A56" t="s">
        <v>53</v>
      </c>
      <c r="B56" s="5">
        <f>VLOOKUP(master[[#This Row],[Keyword]],legacy[],4,0)</f>
        <v>260</v>
      </c>
      <c r="C56" s="5">
        <f>VLOOKUP(master[[#This Row],[Keyword]],legacy[],3,0)</f>
        <v>210</v>
      </c>
      <c r="D56" s="5">
        <f>IFERROR(VLOOKUP(master[[#This Row],[Keyword]],new[],3,0),0)</f>
        <v>260</v>
      </c>
      <c r="E56" s="5">
        <f>IFERROR(VLOOKUP(master[[#This Row],[Keyword]],new[],20,0),0)</f>
        <v>260</v>
      </c>
      <c r="F56" s="5">
        <f>VLOOKUP(master[[#This Row],[Keyword]],api[],2,0)</f>
        <v>110</v>
      </c>
      <c r="G56" s="5">
        <f>VLOOKUP(master[[#This Row],[Keyword]],api[],3,0)</f>
        <v>110</v>
      </c>
    </row>
    <row r="57" spans="1:7">
      <c r="A57" t="s">
        <v>54</v>
      </c>
      <c r="B57" s="5">
        <f>VLOOKUP(master[[#This Row],[Keyword]],legacy[],4,0)</f>
        <v>6600</v>
      </c>
      <c r="C57" s="5">
        <f>VLOOKUP(master[[#This Row],[Keyword]],legacy[],3,0)</f>
        <v>1600</v>
      </c>
      <c r="D57" s="5">
        <f>IFERROR(VLOOKUP(master[[#This Row],[Keyword]],new[],3,0),0)</f>
        <v>6600</v>
      </c>
      <c r="E57" s="5">
        <f>IFERROR(VLOOKUP(master[[#This Row],[Keyword]],new[],20,0),0)</f>
        <v>1600</v>
      </c>
      <c r="F57" s="5">
        <f>VLOOKUP(master[[#This Row],[Keyword]],api[],2,0)</f>
        <v>260</v>
      </c>
      <c r="G57" s="5">
        <f>VLOOKUP(master[[#This Row],[Keyword]],api[],3,0)</f>
        <v>1000</v>
      </c>
    </row>
    <row r="58" spans="1:7">
      <c r="A58" t="s">
        <v>55</v>
      </c>
      <c r="B58" s="5">
        <f>VLOOKUP(master[[#This Row],[Keyword]],legacy[],4,0)</f>
        <v>320</v>
      </c>
      <c r="C58" s="5">
        <f>VLOOKUP(master[[#This Row],[Keyword]],legacy[],3,0)</f>
        <v>0</v>
      </c>
      <c r="D58" s="5">
        <f>IFERROR(VLOOKUP(master[[#This Row],[Keyword]],new[],3,0),0)</f>
        <v>320</v>
      </c>
      <c r="E58" s="5" t="str">
        <f>IFERROR(VLOOKUP(master[[#This Row],[Keyword]],new[],20,0),0)</f>
        <v>-</v>
      </c>
      <c r="F58" s="5">
        <f>VLOOKUP(master[[#This Row],[Keyword]],api[],2,0)</f>
        <v>91</v>
      </c>
      <c r="G58" s="5">
        <f>VLOOKUP(master[[#This Row],[Keyword]],api[],3,0)</f>
        <v>140</v>
      </c>
    </row>
    <row r="59" spans="1:7">
      <c r="A59" t="s">
        <v>56</v>
      </c>
      <c r="B59" s="5">
        <f>VLOOKUP(master[[#This Row],[Keyword]],legacy[],4,0)</f>
        <v>210</v>
      </c>
      <c r="C59" s="5">
        <f>VLOOKUP(master[[#This Row],[Keyword]],legacy[],3,0)</f>
        <v>0</v>
      </c>
      <c r="D59" s="5">
        <f>IFERROR(VLOOKUP(master[[#This Row],[Keyword]],new[],3,0),0)</f>
        <v>210</v>
      </c>
      <c r="E59" s="5" t="str">
        <f>IFERROR(VLOOKUP(master[[#This Row],[Keyword]],new[],20,0),0)</f>
        <v>-</v>
      </c>
      <c r="F59" s="5">
        <f>VLOOKUP(master[[#This Row],[Keyword]],api[],2,0)</f>
        <v>46</v>
      </c>
      <c r="G59" s="5">
        <f>VLOOKUP(master[[#This Row],[Keyword]],api[],3,0)</f>
        <v>110</v>
      </c>
    </row>
    <row r="60" spans="1:7">
      <c r="A60" t="s">
        <v>57</v>
      </c>
      <c r="B60" s="5">
        <f>VLOOKUP(master[[#This Row],[Keyword]],legacy[],4,0)</f>
        <v>170</v>
      </c>
      <c r="C60" s="5">
        <f>VLOOKUP(master[[#This Row],[Keyword]],legacy[],3,0)</f>
        <v>0</v>
      </c>
      <c r="D60" s="5">
        <f>IFERROR(VLOOKUP(master[[#This Row],[Keyword]],new[],3,0),0)</f>
        <v>170</v>
      </c>
      <c r="E60" s="5" t="str">
        <f>IFERROR(VLOOKUP(master[[#This Row],[Keyword]],new[],20,0),0)</f>
        <v>-</v>
      </c>
      <c r="F60" s="5">
        <f>VLOOKUP(master[[#This Row],[Keyword]],api[],2,0)</f>
        <v>58</v>
      </c>
      <c r="G60" s="5">
        <f>VLOOKUP(master[[#This Row],[Keyword]],api[],3,0)</f>
        <v>73</v>
      </c>
    </row>
    <row r="61" spans="1:7">
      <c r="A61" t="s">
        <v>58</v>
      </c>
      <c r="B61" s="5">
        <f>VLOOKUP(master[[#This Row],[Keyword]],legacy[],4,0)</f>
        <v>390</v>
      </c>
      <c r="C61" s="5">
        <f>VLOOKUP(master[[#This Row],[Keyword]],legacy[],3,0)</f>
        <v>0</v>
      </c>
      <c r="D61" s="5">
        <f>IFERROR(VLOOKUP(master[[#This Row],[Keyword]],new[],3,0),0)</f>
        <v>390</v>
      </c>
      <c r="E61" s="5" t="str">
        <f>IFERROR(VLOOKUP(master[[#This Row],[Keyword]],new[],20,0),0)</f>
        <v>-</v>
      </c>
      <c r="F61" s="5">
        <f>VLOOKUP(master[[#This Row],[Keyword]],api[],2,0)</f>
        <v>140</v>
      </c>
      <c r="G61" s="5">
        <f>VLOOKUP(master[[#This Row],[Keyword]],api[],3,0)</f>
        <v>210</v>
      </c>
    </row>
    <row r="62" spans="1:7">
      <c r="A62" t="s">
        <v>59</v>
      </c>
      <c r="B62" s="5">
        <f>VLOOKUP(master[[#This Row],[Keyword]],legacy[],4,0)</f>
        <v>1000</v>
      </c>
      <c r="C62" s="5">
        <f>VLOOKUP(master[[#This Row],[Keyword]],legacy[],3,0)</f>
        <v>0</v>
      </c>
      <c r="D62" s="5">
        <f>IFERROR(VLOOKUP(master[[#This Row],[Keyword]],new[],3,0),0)</f>
        <v>1000</v>
      </c>
      <c r="E62" s="5" t="str">
        <f>IFERROR(VLOOKUP(master[[#This Row],[Keyword]],new[],20,0),0)</f>
        <v>-</v>
      </c>
      <c r="F62" s="5">
        <f>VLOOKUP(master[[#This Row],[Keyword]],api[],2,0)</f>
        <v>210</v>
      </c>
      <c r="G62" s="5">
        <f>VLOOKUP(master[[#This Row],[Keyword]],api[],3,0)</f>
        <v>590</v>
      </c>
    </row>
    <row r="63" spans="1:7">
      <c r="A63" t="s">
        <v>60</v>
      </c>
      <c r="B63" s="5">
        <f>VLOOKUP(master[[#This Row],[Keyword]],legacy[],4,0)</f>
        <v>14800</v>
      </c>
      <c r="C63" s="5">
        <f>VLOOKUP(master[[#This Row],[Keyword]],legacy[],3,0)</f>
        <v>14800</v>
      </c>
      <c r="D63" s="5">
        <f>IFERROR(VLOOKUP(master[[#This Row],[Keyword]],new[],3,0),0)</f>
        <v>14800</v>
      </c>
      <c r="E63" s="5">
        <f>IFERROR(VLOOKUP(master[[#This Row],[Keyword]],new[],20,0),0)</f>
        <v>12100</v>
      </c>
      <c r="F63" s="5">
        <f>VLOOKUP(master[[#This Row],[Keyword]],api[],2,0)</f>
        <v>5400</v>
      </c>
      <c r="G63" s="5">
        <f>VLOOKUP(master[[#This Row],[Keyword]],api[],3,0)</f>
        <v>5400</v>
      </c>
    </row>
    <row r="64" spans="1:7">
      <c r="A64" t="s">
        <v>61</v>
      </c>
      <c r="B64" s="5">
        <f>VLOOKUP(master[[#This Row],[Keyword]],legacy[],4,0)</f>
        <v>720</v>
      </c>
      <c r="C64" s="5">
        <f>VLOOKUP(master[[#This Row],[Keyword]],legacy[],3,0)</f>
        <v>720</v>
      </c>
      <c r="D64" s="5">
        <f>IFERROR(VLOOKUP(master[[#This Row],[Keyword]],new[],3,0),0)</f>
        <v>720</v>
      </c>
      <c r="E64" s="5">
        <f>IFERROR(VLOOKUP(master[[#This Row],[Keyword]],new[],20,0),0)</f>
        <v>720</v>
      </c>
      <c r="F64" s="5">
        <f>VLOOKUP(master[[#This Row],[Keyword]],api[],2,0)</f>
        <v>260</v>
      </c>
      <c r="G64" s="5">
        <f>VLOOKUP(master[[#This Row],[Keyword]],api[],3,0)</f>
        <v>260</v>
      </c>
    </row>
    <row r="65" spans="1:7">
      <c r="A65" t="s">
        <v>62</v>
      </c>
      <c r="B65" s="5">
        <f>VLOOKUP(master[[#This Row],[Keyword]],legacy[],4,0)</f>
        <v>590</v>
      </c>
      <c r="C65" s="5">
        <f>VLOOKUP(master[[#This Row],[Keyword]],legacy[],3,0)</f>
        <v>390</v>
      </c>
      <c r="D65" s="5">
        <f>IFERROR(VLOOKUP(master[[#This Row],[Keyword]],new[],3,0),0)</f>
        <v>590</v>
      </c>
      <c r="E65" s="5">
        <f>IFERROR(VLOOKUP(master[[#This Row],[Keyword]],new[],20,0),0)</f>
        <v>390</v>
      </c>
      <c r="F65" s="5">
        <f>VLOOKUP(master[[#This Row],[Keyword]],api[],2,0)</f>
        <v>170</v>
      </c>
      <c r="G65" s="5">
        <f>VLOOKUP(master[[#This Row],[Keyword]],api[],3,0)</f>
        <v>320</v>
      </c>
    </row>
    <row r="66" spans="1:7">
      <c r="A66" t="s">
        <v>63</v>
      </c>
      <c r="B66" s="5">
        <f>VLOOKUP(master[[#This Row],[Keyword]],legacy[],4,0)</f>
        <v>480</v>
      </c>
      <c r="C66" s="5">
        <f>VLOOKUP(master[[#This Row],[Keyword]],legacy[],3,0)</f>
        <v>320</v>
      </c>
      <c r="D66" s="5">
        <f>IFERROR(VLOOKUP(master[[#This Row],[Keyword]],new[],3,0),0)</f>
        <v>480</v>
      </c>
      <c r="E66" s="5">
        <f>IFERROR(VLOOKUP(master[[#This Row],[Keyword]],new[],20,0),0)</f>
        <v>390</v>
      </c>
      <c r="F66" s="5">
        <f>VLOOKUP(master[[#This Row],[Keyword]],api[],2,0)</f>
        <v>170</v>
      </c>
      <c r="G66" s="5">
        <f>VLOOKUP(master[[#This Row],[Keyword]],api[],3,0)</f>
        <v>170</v>
      </c>
    </row>
    <row r="67" spans="1:7">
      <c r="A67" t="s">
        <v>64</v>
      </c>
      <c r="B67" s="5">
        <f>VLOOKUP(master[[#This Row],[Keyword]],legacy[],4,0)</f>
        <v>480</v>
      </c>
      <c r="C67" s="5">
        <f>VLOOKUP(master[[#This Row],[Keyword]],legacy[],3,0)</f>
        <v>480</v>
      </c>
      <c r="D67" s="5">
        <f>IFERROR(VLOOKUP(master[[#This Row],[Keyword]],new[],3,0),0)</f>
        <v>480</v>
      </c>
      <c r="E67" s="5">
        <f>IFERROR(VLOOKUP(master[[#This Row],[Keyword]],new[],20,0),0)</f>
        <v>390</v>
      </c>
      <c r="F67" s="5">
        <f>VLOOKUP(master[[#This Row],[Keyword]],api[],2,0)</f>
        <v>140</v>
      </c>
      <c r="G67" s="5">
        <f>VLOOKUP(master[[#This Row],[Keyword]],api[],3,0)</f>
        <v>210</v>
      </c>
    </row>
    <row r="68" spans="1:7">
      <c r="A68" t="s">
        <v>65</v>
      </c>
      <c r="B68" s="5">
        <f>VLOOKUP(master[[#This Row],[Keyword]],legacy[],4,0)</f>
        <v>210</v>
      </c>
      <c r="C68" s="5">
        <f>VLOOKUP(master[[#This Row],[Keyword]],legacy[],3,0)</f>
        <v>210</v>
      </c>
      <c r="D68" s="5">
        <f>IFERROR(VLOOKUP(master[[#This Row],[Keyword]],new[],3,0),0)</f>
        <v>210</v>
      </c>
      <c r="E68" s="5">
        <f>IFERROR(VLOOKUP(master[[#This Row],[Keyword]],new[],20,0),0)</f>
        <v>170</v>
      </c>
      <c r="F68" s="5">
        <f>VLOOKUP(master[[#This Row],[Keyword]],api[],2,0)</f>
        <v>73</v>
      </c>
      <c r="G68" s="5">
        <f>VLOOKUP(master[[#This Row],[Keyword]],api[],3,0)</f>
        <v>91</v>
      </c>
    </row>
    <row r="69" spans="1:7">
      <c r="A69" t="s">
        <v>66</v>
      </c>
      <c r="B69" s="5">
        <f>VLOOKUP(master[[#This Row],[Keyword]],legacy[],4,0)</f>
        <v>91</v>
      </c>
      <c r="C69" s="5">
        <f>VLOOKUP(master[[#This Row],[Keyword]],legacy[],3,0)</f>
        <v>91</v>
      </c>
      <c r="D69" s="5">
        <f>IFERROR(VLOOKUP(master[[#This Row],[Keyword]],new[],3,0),0)</f>
        <v>91</v>
      </c>
      <c r="E69" s="5">
        <f>IFERROR(VLOOKUP(master[[#This Row],[Keyword]],new[],20,0),0)</f>
        <v>91</v>
      </c>
      <c r="F69" s="5">
        <f>VLOOKUP(master[[#This Row],[Keyword]],api[],2,0)</f>
        <v>36</v>
      </c>
      <c r="G69" s="5">
        <f>VLOOKUP(master[[#This Row],[Keyword]],api[],3,0)</f>
        <v>46</v>
      </c>
    </row>
    <row r="70" spans="1:7">
      <c r="A70" t="s">
        <v>67</v>
      </c>
      <c r="B70" s="5">
        <f>VLOOKUP(master[[#This Row],[Keyword]],legacy[],4,0)</f>
        <v>260</v>
      </c>
      <c r="C70" s="5">
        <f>VLOOKUP(master[[#This Row],[Keyword]],legacy[],3,0)</f>
        <v>210</v>
      </c>
      <c r="D70" s="5">
        <f>IFERROR(VLOOKUP(master[[#This Row],[Keyword]],new[],3,0),0)</f>
        <v>260</v>
      </c>
      <c r="E70" s="5">
        <f>IFERROR(VLOOKUP(master[[#This Row],[Keyword]],new[],20,0),0)</f>
        <v>210</v>
      </c>
      <c r="F70" s="5">
        <f>VLOOKUP(master[[#This Row],[Keyword]],api[],2,0)</f>
        <v>91</v>
      </c>
      <c r="G70" s="5">
        <f>VLOOKUP(master[[#This Row],[Keyword]],api[],3,0)</f>
        <v>170</v>
      </c>
    </row>
    <row r="71" spans="1:7">
      <c r="A71" t="s">
        <v>68</v>
      </c>
      <c r="B71" s="5">
        <f>VLOOKUP(master[[#This Row],[Keyword]],legacy[],4,0)</f>
        <v>46</v>
      </c>
      <c r="C71" s="5">
        <f>VLOOKUP(master[[#This Row],[Keyword]],legacy[],3,0)</f>
        <v>36</v>
      </c>
      <c r="D71" s="5">
        <f>IFERROR(VLOOKUP(master[[#This Row],[Keyword]],new[],3,0),0)</f>
        <v>46</v>
      </c>
      <c r="E71" s="5">
        <f>IFERROR(VLOOKUP(master[[#This Row],[Keyword]],new[],20,0),0)</f>
        <v>46</v>
      </c>
      <c r="F71" s="5">
        <f>VLOOKUP(master[[#This Row],[Keyword]],api[],2,0)</f>
        <v>16</v>
      </c>
      <c r="G71" s="5">
        <f>VLOOKUP(master[[#This Row],[Keyword]],api[],3,0)</f>
        <v>22</v>
      </c>
    </row>
    <row r="72" spans="1:7">
      <c r="A72" t="s">
        <v>69</v>
      </c>
      <c r="B72" s="5">
        <f>VLOOKUP(master[[#This Row],[Keyword]],legacy[],4,0)</f>
        <v>73</v>
      </c>
      <c r="C72" s="5">
        <f>VLOOKUP(master[[#This Row],[Keyword]],legacy[],3,0)</f>
        <v>73</v>
      </c>
      <c r="D72" s="5">
        <f>IFERROR(VLOOKUP(master[[#This Row],[Keyword]],new[],3,0),0)</f>
        <v>73</v>
      </c>
      <c r="E72" s="5">
        <f>IFERROR(VLOOKUP(master[[#This Row],[Keyword]],new[],20,0),0)</f>
        <v>73</v>
      </c>
      <c r="F72" s="5">
        <f>VLOOKUP(master[[#This Row],[Keyword]],api[],2,0)</f>
        <v>28</v>
      </c>
      <c r="G72" s="5">
        <f>VLOOKUP(master[[#This Row],[Keyword]],api[],3,0)</f>
        <v>36</v>
      </c>
    </row>
    <row r="73" spans="1:7">
      <c r="A73" t="s">
        <v>70</v>
      </c>
      <c r="B73" s="5">
        <f>VLOOKUP(master[[#This Row],[Keyword]],legacy[],4,0)</f>
        <v>60500</v>
      </c>
      <c r="C73" s="5">
        <f>VLOOKUP(master[[#This Row],[Keyword]],legacy[],3,0)</f>
        <v>22200</v>
      </c>
      <c r="D73" s="5">
        <f>IFERROR(VLOOKUP(master[[#This Row],[Keyword]],new[],3,0),0)</f>
        <v>60500</v>
      </c>
      <c r="E73" s="5">
        <f>IFERROR(VLOOKUP(master[[#This Row],[Keyword]],new[],20,0),0)</f>
        <v>22200</v>
      </c>
      <c r="F73" s="5">
        <f>VLOOKUP(master[[#This Row],[Keyword]],api[],2,0)</f>
        <v>12100</v>
      </c>
      <c r="G73" s="5">
        <f>VLOOKUP(master[[#This Row],[Keyword]],api[],3,0)</f>
        <v>14800</v>
      </c>
    </row>
    <row r="74" spans="1:7">
      <c r="A74" t="s">
        <v>71</v>
      </c>
      <c r="B74" s="5">
        <f>VLOOKUP(master[[#This Row],[Keyword]],legacy[],4,0)</f>
        <v>1900</v>
      </c>
      <c r="C74" s="5">
        <f>VLOOKUP(master[[#This Row],[Keyword]],legacy[],3,0)</f>
        <v>1300</v>
      </c>
      <c r="D74" s="5">
        <f>IFERROR(VLOOKUP(master[[#This Row],[Keyword]],new[],3,0),0)</f>
        <v>1900</v>
      </c>
      <c r="E74" s="5">
        <f>IFERROR(VLOOKUP(master[[#This Row],[Keyword]],new[],20,0),0)</f>
        <v>1600</v>
      </c>
      <c r="F74" s="5">
        <f>VLOOKUP(master[[#This Row],[Keyword]],api[],2,0)</f>
        <v>880</v>
      </c>
      <c r="G74" s="5">
        <f>VLOOKUP(master[[#This Row],[Keyword]],api[],3,0)</f>
        <v>1000</v>
      </c>
    </row>
    <row r="75" spans="1:7">
      <c r="A75" t="s">
        <v>72</v>
      </c>
      <c r="B75" s="5">
        <f>VLOOKUP(master[[#This Row],[Keyword]],legacy[],4,0)</f>
        <v>720</v>
      </c>
      <c r="C75" s="5">
        <f>VLOOKUP(master[[#This Row],[Keyword]],legacy[],3,0)</f>
        <v>0</v>
      </c>
      <c r="D75" s="5">
        <f>IFERROR(VLOOKUP(master[[#This Row],[Keyword]],new[],3,0),0)</f>
        <v>720</v>
      </c>
      <c r="E75" s="5" t="str">
        <f>IFERROR(VLOOKUP(master[[#This Row],[Keyword]],new[],20,0),0)</f>
        <v>-</v>
      </c>
      <c r="F75" s="5">
        <f>VLOOKUP(master[[#This Row],[Keyword]],api[],2,0)</f>
        <v>260</v>
      </c>
      <c r="G75" s="5">
        <f>VLOOKUP(master[[#This Row],[Keyword]],api[],3,0)</f>
        <v>320</v>
      </c>
    </row>
    <row r="76" spans="1:7">
      <c r="A76" t="s">
        <v>73</v>
      </c>
      <c r="B76" s="5">
        <f>VLOOKUP(master[[#This Row],[Keyword]],legacy[],4,0)</f>
        <v>320</v>
      </c>
      <c r="C76" s="5">
        <f>VLOOKUP(master[[#This Row],[Keyword]],legacy[],3,0)</f>
        <v>0</v>
      </c>
      <c r="D76" s="5">
        <f>IFERROR(VLOOKUP(master[[#This Row],[Keyword]],new[],3,0),0)</f>
        <v>320</v>
      </c>
      <c r="E76" s="5" t="str">
        <f>IFERROR(VLOOKUP(master[[#This Row],[Keyword]],new[],20,0),0)</f>
        <v>-</v>
      </c>
      <c r="F76" s="5">
        <f>VLOOKUP(master[[#This Row],[Keyword]],api[],2,0)</f>
        <v>140</v>
      </c>
      <c r="G76" s="5">
        <f>VLOOKUP(master[[#This Row],[Keyword]],api[],3,0)</f>
        <v>140</v>
      </c>
    </row>
    <row r="77" spans="1:7">
      <c r="A77" t="s">
        <v>74</v>
      </c>
      <c r="B77" s="5">
        <f>VLOOKUP(master[[#This Row],[Keyword]],legacy[],4,0)</f>
        <v>480</v>
      </c>
      <c r="C77" s="5">
        <f>VLOOKUP(master[[#This Row],[Keyword]],legacy[],3,0)</f>
        <v>0</v>
      </c>
      <c r="D77" s="5">
        <f>IFERROR(VLOOKUP(master[[#This Row],[Keyword]],new[],3,0),0)</f>
        <v>480</v>
      </c>
      <c r="E77" s="5" t="str">
        <f>IFERROR(VLOOKUP(master[[#This Row],[Keyword]],new[],20,0),0)</f>
        <v>-</v>
      </c>
      <c r="F77" s="5">
        <f>VLOOKUP(master[[#This Row],[Keyword]],api[],2,0)</f>
        <v>210</v>
      </c>
      <c r="G77" s="5">
        <f>VLOOKUP(master[[#This Row],[Keyword]],api[],3,0)</f>
        <v>260</v>
      </c>
    </row>
    <row r="78" spans="1:7">
      <c r="A78" t="s">
        <v>75</v>
      </c>
      <c r="B78" s="5">
        <f>VLOOKUP(master[[#This Row],[Keyword]],legacy[],4,0)</f>
        <v>260</v>
      </c>
      <c r="C78" s="5">
        <f>VLOOKUP(master[[#This Row],[Keyword]],legacy[],3,0)</f>
        <v>0</v>
      </c>
      <c r="D78" s="5">
        <f>IFERROR(VLOOKUP(master[[#This Row],[Keyword]],new[],3,0),0)</f>
        <v>260</v>
      </c>
      <c r="E78" s="5" t="str">
        <f>IFERROR(VLOOKUP(master[[#This Row],[Keyword]],new[],20,0),0)</f>
        <v>-</v>
      </c>
      <c r="F78" s="5">
        <f>VLOOKUP(master[[#This Row],[Keyword]],api[],2,0)</f>
        <v>110</v>
      </c>
      <c r="G78" s="5">
        <f>VLOOKUP(master[[#This Row],[Keyword]],api[],3,0)</f>
        <v>110</v>
      </c>
    </row>
    <row r="79" spans="1:7">
      <c r="A79" t="s">
        <v>76</v>
      </c>
      <c r="B79" s="5">
        <f>VLOOKUP(master[[#This Row],[Keyword]],legacy[],4,0)</f>
        <v>140</v>
      </c>
      <c r="C79" s="5">
        <f>VLOOKUP(master[[#This Row],[Keyword]],legacy[],3,0)</f>
        <v>0</v>
      </c>
      <c r="D79" s="5">
        <f>IFERROR(VLOOKUP(master[[#This Row],[Keyword]],new[],3,0),0)</f>
        <v>140</v>
      </c>
      <c r="E79" s="5" t="str">
        <f>IFERROR(VLOOKUP(master[[#This Row],[Keyword]],new[],20,0),0)</f>
        <v>-</v>
      </c>
      <c r="F79" s="5">
        <f>VLOOKUP(master[[#This Row],[Keyword]],api[],2,0)</f>
        <v>58</v>
      </c>
      <c r="G79" s="5">
        <f>VLOOKUP(master[[#This Row],[Keyword]],api[],3,0)</f>
        <v>58</v>
      </c>
    </row>
    <row r="80" spans="1:7">
      <c r="A80" t="s">
        <v>77</v>
      </c>
      <c r="B80" s="5">
        <f>VLOOKUP(master[[#This Row],[Keyword]],legacy[],4,0)</f>
        <v>210</v>
      </c>
      <c r="C80" s="5">
        <f>VLOOKUP(master[[#This Row],[Keyword]],legacy[],3,0)</f>
        <v>0</v>
      </c>
      <c r="D80" s="5">
        <f>IFERROR(VLOOKUP(master[[#This Row],[Keyword]],new[],3,0),0)</f>
        <v>210</v>
      </c>
      <c r="E80" s="5" t="str">
        <f>IFERROR(VLOOKUP(master[[#This Row],[Keyword]],new[],20,0),0)</f>
        <v>-</v>
      </c>
      <c r="F80" s="5">
        <f>VLOOKUP(master[[#This Row],[Keyword]],api[],2,0)</f>
        <v>91</v>
      </c>
      <c r="G80" s="5">
        <f>VLOOKUP(master[[#This Row],[Keyword]],api[],3,0)</f>
        <v>91</v>
      </c>
    </row>
    <row r="81" spans="1:7">
      <c r="A81" t="s">
        <v>78</v>
      </c>
      <c r="B81" s="5">
        <f>VLOOKUP(master[[#This Row],[Keyword]],legacy[],4,0)</f>
        <v>140</v>
      </c>
      <c r="C81" s="5">
        <f>VLOOKUP(master[[#This Row],[Keyword]],legacy[],3,0)</f>
        <v>0</v>
      </c>
      <c r="D81" s="5">
        <f>IFERROR(VLOOKUP(master[[#This Row],[Keyword]],new[],3,0),0)</f>
        <v>140</v>
      </c>
      <c r="E81" s="5" t="str">
        <f>IFERROR(VLOOKUP(master[[#This Row],[Keyword]],new[],20,0),0)</f>
        <v>-</v>
      </c>
      <c r="F81" s="5">
        <f>VLOOKUP(master[[#This Row],[Keyword]],api[],2,0)</f>
        <v>58</v>
      </c>
      <c r="G81" s="5">
        <f>VLOOKUP(master[[#This Row],[Keyword]],api[],3,0)</f>
        <v>58</v>
      </c>
    </row>
    <row r="82" spans="1:7">
      <c r="A82" t="s">
        <v>79</v>
      </c>
      <c r="B82" s="5">
        <f>VLOOKUP(master[[#This Row],[Keyword]],legacy[],4,0)</f>
        <v>260</v>
      </c>
      <c r="C82" s="5">
        <f>VLOOKUP(master[[#This Row],[Keyword]],legacy[],3,0)</f>
        <v>0</v>
      </c>
      <c r="D82" s="5">
        <f>IFERROR(VLOOKUP(master[[#This Row],[Keyword]],new[],3,0),0)</f>
        <v>260</v>
      </c>
      <c r="E82" s="5" t="str">
        <f>IFERROR(VLOOKUP(master[[#This Row],[Keyword]],new[],20,0),0)</f>
        <v>-</v>
      </c>
      <c r="F82" s="5">
        <f>VLOOKUP(master[[#This Row],[Keyword]],api[],2,0)</f>
        <v>91</v>
      </c>
      <c r="G82" s="5">
        <f>VLOOKUP(master[[#This Row],[Keyword]],api[],3,0)</f>
        <v>140</v>
      </c>
    </row>
    <row r="83" spans="1:7">
      <c r="A83" t="s">
        <v>12</v>
      </c>
      <c r="B83" s="5">
        <f>VLOOKUP(master[[#This Row],[Keyword]],legacy[],4,0)</f>
        <v>74000</v>
      </c>
      <c r="C83" s="5">
        <f>VLOOKUP(master[[#This Row],[Keyword]],legacy[],3,0)</f>
        <v>40500</v>
      </c>
      <c r="D83" s="5">
        <f>IFERROR(VLOOKUP(master[[#This Row],[Keyword]],new[],3,0),0)</f>
        <v>74000</v>
      </c>
      <c r="E83" s="5">
        <f>IFERROR(VLOOKUP(master[[#This Row],[Keyword]],new[],20,0),0)</f>
        <v>49500</v>
      </c>
      <c r="F83" s="5">
        <f>VLOOKUP(master[[#This Row],[Keyword]],api[],2,0)</f>
        <v>22200</v>
      </c>
      <c r="G83" s="5">
        <f>VLOOKUP(master[[#This Row],[Keyword]],api[],3,0)</f>
        <v>33100</v>
      </c>
    </row>
    <row r="84" spans="1:7">
      <c r="A84" t="s">
        <v>80</v>
      </c>
      <c r="B84" s="5">
        <f>VLOOKUP(master[[#This Row],[Keyword]],legacy[],4,0)</f>
        <v>2400</v>
      </c>
      <c r="C84" s="5">
        <f>VLOOKUP(master[[#This Row],[Keyword]],legacy[],3,0)</f>
        <v>1600</v>
      </c>
      <c r="D84" s="5">
        <f>IFERROR(VLOOKUP(master[[#This Row],[Keyword]],new[],3,0),0)</f>
        <v>2400</v>
      </c>
      <c r="E84" s="5">
        <f>IFERROR(VLOOKUP(master[[#This Row],[Keyword]],new[],20,0),0)</f>
        <v>1900</v>
      </c>
      <c r="F84" s="5">
        <f>VLOOKUP(master[[#This Row],[Keyword]],api[],2,0)</f>
        <v>1000</v>
      </c>
      <c r="G84" s="5">
        <f>VLOOKUP(master[[#This Row],[Keyword]],api[],3,0)</f>
        <v>1300</v>
      </c>
    </row>
    <row r="85" spans="1:7">
      <c r="A85" t="s">
        <v>81</v>
      </c>
      <c r="B85" s="5">
        <f>VLOOKUP(master[[#This Row],[Keyword]],legacy[],4,0)</f>
        <v>1000</v>
      </c>
      <c r="C85" s="5">
        <f>VLOOKUP(master[[#This Row],[Keyword]],legacy[],3,0)</f>
        <v>0</v>
      </c>
      <c r="D85" s="5">
        <f>IFERROR(VLOOKUP(master[[#This Row],[Keyword]],new[],3,0),0)</f>
        <v>1000</v>
      </c>
      <c r="E85" s="5" t="str">
        <f>IFERROR(VLOOKUP(master[[#This Row],[Keyword]],new[],20,0),0)</f>
        <v>-</v>
      </c>
      <c r="F85" s="5">
        <f>VLOOKUP(master[[#This Row],[Keyword]],api[],2,0)</f>
        <v>390</v>
      </c>
      <c r="G85" s="5">
        <f>VLOOKUP(master[[#This Row],[Keyword]],api[],3,0)</f>
        <v>590</v>
      </c>
    </row>
    <row r="86" spans="1:7">
      <c r="A86" t="s">
        <v>82</v>
      </c>
      <c r="B86" s="5">
        <f>VLOOKUP(master[[#This Row],[Keyword]],legacy[],4,0)</f>
        <v>201000</v>
      </c>
      <c r="C86" s="5">
        <f>VLOOKUP(master[[#This Row],[Keyword]],legacy[],3,0)</f>
        <v>4400</v>
      </c>
      <c r="D86" s="5">
        <f>IFERROR(VLOOKUP(master[[#This Row],[Keyword]],new[],3,0),0)</f>
        <v>201000</v>
      </c>
      <c r="E86" s="5">
        <f>IFERROR(VLOOKUP(master[[#This Row],[Keyword]],new[],20,0),0)</f>
        <v>5400</v>
      </c>
      <c r="F86" s="5">
        <f>VLOOKUP(master[[#This Row],[Keyword]],api[],2,0)</f>
        <v>390</v>
      </c>
      <c r="G86" s="5">
        <f>VLOOKUP(master[[#This Row],[Keyword]],api[],3,0)</f>
        <v>1600</v>
      </c>
    </row>
    <row r="87" spans="1:7">
      <c r="A87" t="s">
        <v>83</v>
      </c>
      <c r="B87" s="5">
        <f>VLOOKUP(master[[#This Row],[Keyword]],legacy[],4,0)</f>
        <v>390</v>
      </c>
      <c r="C87" s="5">
        <f>VLOOKUP(master[[#This Row],[Keyword]],legacy[],3,0)</f>
        <v>0</v>
      </c>
      <c r="D87" s="5">
        <f>IFERROR(VLOOKUP(master[[#This Row],[Keyword]],new[],3,0),0)</f>
        <v>390</v>
      </c>
      <c r="E87" s="5" t="str">
        <f>IFERROR(VLOOKUP(master[[#This Row],[Keyword]],new[],20,0),0)</f>
        <v>-</v>
      </c>
      <c r="F87" s="5">
        <f>VLOOKUP(master[[#This Row],[Keyword]],api[],2,0)</f>
        <v>140</v>
      </c>
      <c r="G87" s="5">
        <f>VLOOKUP(master[[#This Row],[Keyword]],api[],3,0)</f>
        <v>170</v>
      </c>
    </row>
    <row r="88" spans="1:7">
      <c r="A88" t="s">
        <v>84</v>
      </c>
      <c r="B88" s="5">
        <f>VLOOKUP(master[[#This Row],[Keyword]],legacy[],4,0)</f>
        <v>58</v>
      </c>
      <c r="C88" s="5">
        <f>VLOOKUP(master[[#This Row],[Keyword]],legacy[],3,0)</f>
        <v>0</v>
      </c>
      <c r="D88" s="5">
        <f>IFERROR(VLOOKUP(master[[#This Row],[Keyword]],new[],3,0),0)</f>
        <v>58</v>
      </c>
      <c r="E88" s="5" t="str">
        <f>IFERROR(VLOOKUP(master[[#This Row],[Keyword]],new[],20,0),0)</f>
        <v>-</v>
      </c>
      <c r="F88" s="5">
        <f>VLOOKUP(master[[#This Row],[Keyword]],api[],2,0)</f>
        <v>28</v>
      </c>
      <c r="G88" s="5">
        <f>VLOOKUP(master[[#This Row],[Keyword]],api[],3,0)</f>
        <v>36</v>
      </c>
    </row>
    <row r="89" spans="1:7">
      <c r="A89" t="s">
        <v>85</v>
      </c>
      <c r="B89" s="5">
        <f>VLOOKUP(master[[#This Row],[Keyword]],legacy[],4,0)</f>
        <v>0</v>
      </c>
      <c r="C89" s="5">
        <f>VLOOKUP(master[[#This Row],[Keyword]],legacy[],3,0)</f>
        <v>0</v>
      </c>
      <c r="D89" s="5">
        <f>IFERROR(VLOOKUP(master[[#This Row],[Keyword]],new[],3,0),0)</f>
        <v>0</v>
      </c>
      <c r="E89" s="5">
        <f>IFERROR(VLOOKUP(master[[#This Row],[Keyword]],new[],20,0),0)</f>
        <v>0</v>
      </c>
      <c r="F89" s="5">
        <f>VLOOKUP(master[[#This Row],[Keyword]],api[],2,0)</f>
        <v>0</v>
      </c>
      <c r="G89" s="5">
        <f>VLOOKUP(master[[#This Row],[Keyword]],api[],3,0)</f>
        <v>5</v>
      </c>
    </row>
    <row r="90" spans="1:7">
      <c r="A90" t="s">
        <v>86</v>
      </c>
      <c r="B90" s="5">
        <f>VLOOKUP(master[[#This Row],[Keyword]],legacy[],4,0)</f>
        <v>260</v>
      </c>
      <c r="C90" s="5">
        <f>VLOOKUP(master[[#This Row],[Keyword]],legacy[],3,0)</f>
        <v>0</v>
      </c>
      <c r="D90" s="5">
        <f>IFERROR(VLOOKUP(master[[#This Row],[Keyword]],new[],3,0),0)</f>
        <v>260</v>
      </c>
      <c r="E90" s="5" t="str">
        <f>IFERROR(VLOOKUP(master[[#This Row],[Keyword]],new[],20,0),0)</f>
        <v>-</v>
      </c>
      <c r="F90" s="5">
        <f>VLOOKUP(master[[#This Row],[Keyword]],api[],2,0)</f>
        <v>91</v>
      </c>
      <c r="G90" s="5">
        <f>VLOOKUP(master[[#This Row],[Keyword]],api[],3,0)</f>
        <v>110</v>
      </c>
    </row>
    <row r="91" spans="1:7">
      <c r="A91" t="s">
        <v>87</v>
      </c>
      <c r="B91" s="5">
        <f>VLOOKUP(master[[#This Row],[Keyword]],legacy[],4,0)</f>
        <v>260</v>
      </c>
      <c r="C91" s="5">
        <f>VLOOKUP(master[[#This Row],[Keyword]],legacy[],3,0)</f>
        <v>0</v>
      </c>
      <c r="D91" s="5">
        <f>IFERROR(VLOOKUP(master[[#This Row],[Keyword]],new[],3,0),0)</f>
        <v>260</v>
      </c>
      <c r="E91" s="5" t="str">
        <f>IFERROR(VLOOKUP(master[[#This Row],[Keyword]],new[],20,0),0)</f>
        <v>-</v>
      </c>
      <c r="F91" s="5">
        <f>VLOOKUP(master[[#This Row],[Keyword]],api[],2,0)</f>
        <v>110</v>
      </c>
      <c r="G91" s="5">
        <f>VLOOKUP(master[[#This Row],[Keyword]],api[],3,0)</f>
        <v>110</v>
      </c>
    </row>
    <row r="92" spans="1:7">
      <c r="A92" t="s">
        <v>88</v>
      </c>
      <c r="B92" s="5">
        <f>VLOOKUP(master[[#This Row],[Keyword]],legacy[],4,0)</f>
        <v>110</v>
      </c>
      <c r="C92" s="5">
        <f>VLOOKUP(master[[#This Row],[Keyword]],legacy[],3,0)</f>
        <v>0</v>
      </c>
      <c r="D92" s="5">
        <f>IFERROR(VLOOKUP(master[[#This Row],[Keyword]],new[],3,0),0)</f>
        <v>110</v>
      </c>
      <c r="E92" s="5" t="str">
        <f>IFERROR(VLOOKUP(master[[#This Row],[Keyword]],new[],20,0),0)</f>
        <v>-</v>
      </c>
      <c r="F92" s="5">
        <f>VLOOKUP(master[[#This Row],[Keyword]],api[],2,0)</f>
        <v>46</v>
      </c>
      <c r="G92" s="5">
        <f>VLOOKUP(master[[#This Row],[Keyword]],api[],3,0)</f>
        <v>46</v>
      </c>
    </row>
    <row r="93" spans="1:7">
      <c r="A93" t="s">
        <v>89</v>
      </c>
      <c r="B93" s="5">
        <f>VLOOKUP(master[[#This Row],[Keyword]],legacy[],4,0)</f>
        <v>9900</v>
      </c>
      <c r="C93" s="5">
        <f>VLOOKUP(master[[#This Row],[Keyword]],legacy[],3,0)</f>
        <v>9900</v>
      </c>
      <c r="D93" s="5">
        <f>IFERROR(VLOOKUP(master[[#This Row],[Keyword]],new[],3,0),0)</f>
        <v>9900</v>
      </c>
      <c r="E93" s="5">
        <f>IFERROR(VLOOKUP(master[[#This Row],[Keyword]],new[],20,0),0)</f>
        <v>8100</v>
      </c>
      <c r="F93" s="5">
        <f>VLOOKUP(master[[#This Row],[Keyword]],api[],2,0)</f>
        <v>3600</v>
      </c>
      <c r="G93" s="5">
        <f>VLOOKUP(master[[#This Row],[Keyword]],api[],3,0)</f>
        <v>4400</v>
      </c>
    </row>
    <row r="94" spans="1:7">
      <c r="A94" t="s">
        <v>90</v>
      </c>
      <c r="B94" s="5">
        <f>VLOOKUP(master[[#This Row],[Keyword]],legacy[],4,0)</f>
        <v>0</v>
      </c>
      <c r="C94" s="5">
        <f>VLOOKUP(master[[#This Row],[Keyword]],legacy[],3,0)</f>
        <v>0</v>
      </c>
      <c r="D94" s="5">
        <f>IFERROR(VLOOKUP(master[[#This Row],[Keyword]],new[],3,0),0)</f>
        <v>0</v>
      </c>
      <c r="E94" s="5">
        <f>IFERROR(VLOOKUP(master[[#This Row],[Keyword]],new[],20,0),0)</f>
        <v>0</v>
      </c>
      <c r="F94" s="5">
        <f>VLOOKUP(master[[#This Row],[Keyword]],api[],2,0)</f>
        <v>91</v>
      </c>
      <c r="G94" s="5">
        <f>VLOOKUP(master[[#This Row],[Keyword]],api[],3,0)</f>
        <v>91</v>
      </c>
    </row>
    <row r="95" spans="1:7">
      <c r="A95" t="s">
        <v>91</v>
      </c>
      <c r="B95" s="5">
        <f>VLOOKUP(master[[#This Row],[Keyword]],legacy[],4,0)</f>
        <v>0</v>
      </c>
      <c r="C95" s="5">
        <f>VLOOKUP(master[[#This Row],[Keyword]],legacy[],3,0)</f>
        <v>0</v>
      </c>
      <c r="D95" s="5">
        <f>IFERROR(VLOOKUP(master[[#This Row],[Keyword]],new[],3,0),0)</f>
        <v>0</v>
      </c>
      <c r="E95" s="5">
        <f>IFERROR(VLOOKUP(master[[#This Row],[Keyword]],new[],20,0),0)</f>
        <v>0</v>
      </c>
      <c r="F95" s="5">
        <f>VLOOKUP(master[[#This Row],[Keyword]],api[],2,0)</f>
        <v>0</v>
      </c>
      <c r="G95" s="5">
        <f>VLOOKUP(master[[#This Row],[Keyword]],api[],3,0)</f>
        <v>0</v>
      </c>
    </row>
    <row r="96" spans="1:7">
      <c r="A96" t="s">
        <v>92</v>
      </c>
      <c r="B96" s="5">
        <f>VLOOKUP(master[[#This Row],[Keyword]],legacy[],4,0)</f>
        <v>480</v>
      </c>
      <c r="C96" s="5">
        <f>VLOOKUP(master[[#This Row],[Keyword]],legacy[],3,0)</f>
        <v>0</v>
      </c>
      <c r="D96" s="5">
        <f>IFERROR(VLOOKUP(master[[#This Row],[Keyword]],new[],3,0),0)</f>
        <v>480</v>
      </c>
      <c r="E96" s="5" t="str">
        <f>IFERROR(VLOOKUP(master[[#This Row],[Keyword]],new[],20,0),0)</f>
        <v>-</v>
      </c>
      <c r="F96" s="5">
        <f>VLOOKUP(master[[#This Row],[Keyword]],api[],2,0)</f>
        <v>140</v>
      </c>
      <c r="G96" s="5">
        <f>VLOOKUP(master[[#This Row],[Keyword]],api[],3,0)</f>
        <v>210</v>
      </c>
    </row>
    <row r="97" spans="1:7">
      <c r="A97" t="s">
        <v>93</v>
      </c>
      <c r="B97" s="5">
        <f>VLOOKUP(master[[#This Row],[Keyword]],legacy[],4,0)</f>
        <v>110</v>
      </c>
      <c r="C97" s="5">
        <f>VLOOKUP(master[[#This Row],[Keyword]],legacy[],3,0)</f>
        <v>0</v>
      </c>
      <c r="D97" s="5">
        <f>IFERROR(VLOOKUP(master[[#This Row],[Keyword]],new[],3,0),0)</f>
        <v>110</v>
      </c>
      <c r="E97" s="5" t="str">
        <f>IFERROR(VLOOKUP(master[[#This Row],[Keyword]],new[],20,0),0)</f>
        <v>-</v>
      </c>
      <c r="F97" s="5">
        <f>VLOOKUP(master[[#This Row],[Keyword]],api[],2,0)</f>
        <v>0</v>
      </c>
      <c r="G97" s="5">
        <f>VLOOKUP(master[[#This Row],[Keyword]],api[],3,0)</f>
        <v>0</v>
      </c>
    </row>
    <row r="98" spans="1:7">
      <c r="A98" t="s">
        <v>94</v>
      </c>
      <c r="B98" s="5">
        <f>VLOOKUP(master[[#This Row],[Keyword]],legacy[],4,0)</f>
        <v>590</v>
      </c>
      <c r="C98" s="5">
        <f>VLOOKUP(master[[#This Row],[Keyword]],legacy[],3,0)</f>
        <v>390</v>
      </c>
      <c r="D98" s="5">
        <f>IFERROR(VLOOKUP(master[[#This Row],[Keyword]],new[],3,0),0)</f>
        <v>590</v>
      </c>
      <c r="E98" s="5">
        <f>IFERROR(VLOOKUP(master[[#This Row],[Keyword]],new[],20,0),0)</f>
        <v>590</v>
      </c>
      <c r="F98" s="5">
        <f>VLOOKUP(master[[#This Row],[Keyword]],api[],2,0)</f>
        <v>320</v>
      </c>
      <c r="G98" s="5">
        <f>VLOOKUP(master[[#This Row],[Keyword]],api[],3,0)</f>
        <v>320</v>
      </c>
    </row>
    <row r="99" spans="1:7">
      <c r="A99" t="s">
        <v>95</v>
      </c>
      <c r="B99" s="5">
        <f>VLOOKUP(master[[#This Row],[Keyword]],legacy[],4,0)</f>
        <v>91</v>
      </c>
      <c r="C99" s="5">
        <f>VLOOKUP(master[[#This Row],[Keyword]],legacy[],3,0)</f>
        <v>73</v>
      </c>
      <c r="D99" s="5">
        <f>IFERROR(VLOOKUP(master[[#This Row],[Keyword]],new[],3,0),0)</f>
        <v>91</v>
      </c>
      <c r="E99" s="5">
        <f>IFERROR(VLOOKUP(master[[#This Row],[Keyword]],new[],20,0),0)</f>
        <v>58</v>
      </c>
      <c r="F99" s="5">
        <f>VLOOKUP(master[[#This Row],[Keyword]],api[],2,0)</f>
        <v>0</v>
      </c>
      <c r="G99" s="5">
        <f>VLOOKUP(master[[#This Row],[Keyword]],api[],3,0)</f>
        <v>0</v>
      </c>
    </row>
    <row r="100" spans="1:7">
      <c r="A100" t="s">
        <v>96</v>
      </c>
      <c r="B100" s="5">
        <f>VLOOKUP(master[[#This Row],[Keyword]],legacy[],4,0)</f>
        <v>0</v>
      </c>
      <c r="C100" s="5">
        <f>VLOOKUP(master[[#This Row],[Keyword]],legacy[],3,0)</f>
        <v>0</v>
      </c>
      <c r="D100" s="5">
        <f>IFERROR(VLOOKUP(master[[#This Row],[Keyword]],new[],3,0),0)</f>
        <v>0</v>
      </c>
      <c r="E100" s="5" t="str">
        <f>IFERROR(VLOOKUP(master[[#This Row],[Keyword]],new[],20,0),0)</f>
        <v>-</v>
      </c>
      <c r="F100" s="5">
        <f>VLOOKUP(master[[#This Row],[Keyword]],api[],2,0)</f>
        <v>0</v>
      </c>
      <c r="G100" s="5">
        <f>VLOOKUP(master[[#This Row],[Keyword]],api[],3,0)</f>
        <v>0</v>
      </c>
    </row>
    <row r="101" spans="1:7">
      <c r="A101" t="s">
        <v>97</v>
      </c>
      <c r="B101" s="5">
        <f>VLOOKUP(master[[#This Row],[Keyword]],legacy[],4,0)</f>
        <v>110</v>
      </c>
      <c r="C101" s="5">
        <f>VLOOKUP(master[[#This Row],[Keyword]],legacy[],3,0)</f>
        <v>110</v>
      </c>
      <c r="D101" s="5">
        <f>IFERROR(VLOOKUP(master[[#This Row],[Keyword]],new[],3,0),0)</f>
        <v>110</v>
      </c>
      <c r="E101" s="5">
        <f>IFERROR(VLOOKUP(master[[#This Row],[Keyword]],new[],20,0),0)</f>
        <v>91</v>
      </c>
      <c r="F101" s="5">
        <f>VLOOKUP(master[[#This Row],[Keyword]],api[],2,0)</f>
        <v>0</v>
      </c>
      <c r="G101" s="5">
        <f>VLOOKUP(master[[#This Row],[Keyword]],api[],3,0)</f>
        <v>0</v>
      </c>
    </row>
    <row r="102" spans="1:7">
      <c r="A102" t="s">
        <v>98</v>
      </c>
      <c r="B102" s="5">
        <f>VLOOKUP(master[[#This Row],[Keyword]],legacy[],4,0)</f>
        <v>36</v>
      </c>
      <c r="C102" s="5">
        <f>VLOOKUP(master[[#This Row],[Keyword]],legacy[],3,0)</f>
        <v>28</v>
      </c>
      <c r="D102" s="5">
        <f>IFERROR(VLOOKUP(master[[#This Row],[Keyword]],new[],3,0),0)</f>
        <v>36</v>
      </c>
      <c r="E102" s="5">
        <f>IFERROR(VLOOKUP(master[[#This Row],[Keyword]],new[],20,0),0)</f>
        <v>28</v>
      </c>
      <c r="F102" s="5">
        <f>VLOOKUP(master[[#This Row],[Keyword]],api[],2,0)</f>
        <v>12</v>
      </c>
      <c r="G102" s="5">
        <f>VLOOKUP(master[[#This Row],[Keyword]],api[],3,0)</f>
        <v>12</v>
      </c>
    </row>
    <row r="103" spans="1:7">
      <c r="A103" t="s">
        <v>99</v>
      </c>
      <c r="B103" s="5">
        <f>VLOOKUP(master[[#This Row],[Keyword]],legacy[],4,0)</f>
        <v>2400</v>
      </c>
      <c r="C103" s="5">
        <f>VLOOKUP(master[[#This Row],[Keyword]],legacy[],3,0)</f>
        <v>720</v>
      </c>
      <c r="D103" s="5">
        <f>IFERROR(VLOOKUP(master[[#This Row],[Keyword]],new[],3,0),0)</f>
        <v>2400</v>
      </c>
      <c r="E103" s="5">
        <f>IFERROR(VLOOKUP(master[[#This Row],[Keyword]],new[],20,0),0)</f>
        <v>720</v>
      </c>
      <c r="F103" s="5">
        <f>VLOOKUP(master[[#This Row],[Keyword]],api[],2,0)</f>
        <v>260</v>
      </c>
      <c r="G103" s="5">
        <f>VLOOKUP(master[[#This Row],[Keyword]],api[],3,0)</f>
        <v>720</v>
      </c>
    </row>
    <row r="104" spans="1:7">
      <c r="A104" t="s">
        <v>100</v>
      </c>
      <c r="B104" s="5">
        <f>VLOOKUP(master[[#This Row],[Keyword]],legacy[],4,0)</f>
        <v>36</v>
      </c>
      <c r="C104" s="5">
        <f>VLOOKUP(master[[#This Row],[Keyword]],legacy[],3,0)</f>
        <v>0</v>
      </c>
      <c r="D104" s="5">
        <f>IFERROR(VLOOKUP(master[[#This Row],[Keyword]],new[],3,0),0)</f>
        <v>36</v>
      </c>
      <c r="E104" s="5" t="str">
        <f>IFERROR(VLOOKUP(master[[#This Row],[Keyword]],new[],20,0),0)</f>
        <v>-</v>
      </c>
      <c r="F104" s="5">
        <f>VLOOKUP(master[[#This Row],[Keyword]],api[],2,0)</f>
        <v>16</v>
      </c>
      <c r="G104" s="5">
        <f>VLOOKUP(master[[#This Row],[Keyword]],api[],3,0)</f>
        <v>16</v>
      </c>
    </row>
    <row r="105" spans="1:7">
      <c r="A105" t="s">
        <v>101</v>
      </c>
      <c r="B105" s="5">
        <f>VLOOKUP(master[[#This Row],[Keyword]],legacy[],4,0)</f>
        <v>110</v>
      </c>
      <c r="C105" s="5">
        <f>VLOOKUP(master[[#This Row],[Keyword]],legacy[],3,0)</f>
        <v>0</v>
      </c>
      <c r="D105" s="5">
        <f>IFERROR(VLOOKUP(master[[#This Row],[Keyword]],new[],3,0),0)</f>
        <v>110</v>
      </c>
      <c r="E105" s="5" t="str">
        <f>IFERROR(VLOOKUP(master[[#This Row],[Keyword]],new[],20,0),0)</f>
        <v>-</v>
      </c>
      <c r="F105" s="5">
        <f>VLOOKUP(master[[#This Row],[Keyword]],api[],2,0)</f>
        <v>46</v>
      </c>
      <c r="G105" s="5">
        <f>VLOOKUP(master[[#This Row],[Keyword]],api[],3,0)</f>
        <v>46</v>
      </c>
    </row>
    <row r="106" spans="1:7">
      <c r="A106" t="s">
        <v>102</v>
      </c>
      <c r="B106" s="5">
        <f>VLOOKUP(master[[#This Row],[Keyword]],legacy[],4,0)</f>
        <v>0</v>
      </c>
      <c r="C106" s="5">
        <f>VLOOKUP(master[[#This Row],[Keyword]],legacy[],3,0)</f>
        <v>0</v>
      </c>
      <c r="D106" s="5">
        <f>IFERROR(VLOOKUP(master[[#This Row],[Keyword]],new[],3,0),0)</f>
        <v>0</v>
      </c>
      <c r="E106" s="5">
        <f>IFERROR(VLOOKUP(master[[#This Row],[Keyword]],new[],20,0),0)</f>
        <v>0</v>
      </c>
      <c r="F106" s="5">
        <f>VLOOKUP(master[[#This Row],[Keyword]],api[],2,0)</f>
        <v>0</v>
      </c>
      <c r="G106" s="5">
        <f>VLOOKUP(master[[#This Row],[Keyword]],api[],3,0)</f>
        <v>0</v>
      </c>
    </row>
    <row r="107" spans="1:7">
      <c r="A107" t="s">
        <v>103</v>
      </c>
      <c r="B107" s="5">
        <f>VLOOKUP(master[[#This Row],[Keyword]],legacy[],4,0)</f>
        <v>0</v>
      </c>
      <c r="C107" s="5">
        <f>VLOOKUP(master[[#This Row],[Keyword]],legacy[],3,0)</f>
        <v>0</v>
      </c>
      <c r="D107" s="5">
        <f>IFERROR(VLOOKUP(master[[#This Row],[Keyword]],new[],3,0),0)</f>
        <v>0</v>
      </c>
      <c r="E107" s="5">
        <f>IFERROR(VLOOKUP(master[[#This Row],[Keyword]],new[],20,0),0)</f>
        <v>0</v>
      </c>
      <c r="F107" s="5">
        <f>VLOOKUP(master[[#This Row],[Keyword]],api[],2,0)</f>
        <v>0</v>
      </c>
      <c r="G107" s="5">
        <f>VLOOKUP(master[[#This Row],[Keyword]],api[],3,0)</f>
        <v>0</v>
      </c>
    </row>
    <row r="108" spans="1:7">
      <c r="A108" t="s">
        <v>104</v>
      </c>
      <c r="B108" s="5">
        <f>VLOOKUP(master[[#This Row],[Keyword]],legacy[],4,0)</f>
        <v>0</v>
      </c>
      <c r="C108" s="5">
        <f>VLOOKUP(master[[#This Row],[Keyword]],legacy[],3,0)</f>
        <v>0</v>
      </c>
      <c r="D108" s="5">
        <f>IFERROR(VLOOKUP(master[[#This Row],[Keyword]],new[],3,0),0)</f>
        <v>0</v>
      </c>
      <c r="E108" s="5">
        <f>IFERROR(VLOOKUP(master[[#This Row],[Keyword]],new[],20,0),0)</f>
        <v>0</v>
      </c>
      <c r="F108" s="5">
        <f>VLOOKUP(master[[#This Row],[Keyword]],api[],2,0)</f>
        <v>0</v>
      </c>
      <c r="G108" s="5">
        <f>VLOOKUP(master[[#This Row],[Keyword]],api[],3,0)</f>
        <v>0</v>
      </c>
    </row>
    <row r="109" spans="1:7">
      <c r="A109" t="s">
        <v>105</v>
      </c>
      <c r="B109" s="5">
        <f>VLOOKUP(master[[#This Row],[Keyword]],legacy[],4,0)</f>
        <v>28</v>
      </c>
      <c r="C109" s="5">
        <f>VLOOKUP(master[[#This Row],[Keyword]],legacy[],3,0)</f>
        <v>0</v>
      </c>
      <c r="D109" s="5">
        <f>IFERROR(VLOOKUP(master[[#This Row],[Keyword]],new[],3,0),0)</f>
        <v>0</v>
      </c>
      <c r="E109" s="5">
        <f>IFERROR(VLOOKUP(master[[#This Row],[Keyword]],new[],20,0),0)</f>
        <v>0</v>
      </c>
      <c r="F109" s="5">
        <f>VLOOKUP(master[[#This Row],[Keyword]],api[],2,0)</f>
        <v>5</v>
      </c>
      <c r="G109" s="5">
        <f>VLOOKUP(master[[#This Row],[Keyword]],api[],3,0)</f>
        <v>5</v>
      </c>
    </row>
    <row r="110" spans="1:7">
      <c r="A110" t="s">
        <v>106</v>
      </c>
      <c r="B110" s="5">
        <f>VLOOKUP(master[[#This Row],[Keyword]],legacy[],4,0)</f>
        <v>0</v>
      </c>
      <c r="C110" s="5">
        <f>VLOOKUP(master[[#This Row],[Keyword]],legacy[],3,0)</f>
        <v>0</v>
      </c>
      <c r="D110" s="5">
        <f>IFERROR(VLOOKUP(master[[#This Row],[Keyword]],new[],3,0),0)</f>
        <v>0</v>
      </c>
      <c r="E110" s="5">
        <f>IFERROR(VLOOKUP(master[[#This Row],[Keyword]],new[],20,0),0)</f>
        <v>0</v>
      </c>
      <c r="F110" s="5">
        <f>VLOOKUP(master[[#This Row],[Keyword]],api[],2,0)</f>
        <v>0</v>
      </c>
      <c r="G110" s="5">
        <f>VLOOKUP(master[[#This Row],[Keyword]],api[],3,0)</f>
        <v>0</v>
      </c>
    </row>
    <row r="111" spans="1:7">
      <c r="A111" t="s">
        <v>107</v>
      </c>
      <c r="B111" s="5">
        <f>VLOOKUP(master[[#This Row],[Keyword]],legacy[],4,0)</f>
        <v>0</v>
      </c>
      <c r="C111" s="5">
        <f>VLOOKUP(master[[#This Row],[Keyword]],legacy[],3,0)</f>
        <v>0</v>
      </c>
      <c r="D111" s="5">
        <f>IFERROR(VLOOKUP(master[[#This Row],[Keyword]],new[],3,0),0)</f>
        <v>0</v>
      </c>
      <c r="E111" s="5">
        <f>IFERROR(VLOOKUP(master[[#This Row],[Keyword]],new[],20,0),0)</f>
        <v>0</v>
      </c>
      <c r="F111" s="5">
        <f>VLOOKUP(master[[#This Row],[Keyword]],api[],2,0)</f>
        <v>0</v>
      </c>
      <c r="G111" s="5">
        <f>VLOOKUP(master[[#This Row],[Keyword]],api[],3,0)</f>
        <v>0</v>
      </c>
    </row>
    <row r="112" spans="1:7">
      <c r="A112" t="s">
        <v>19</v>
      </c>
      <c r="B112" s="5">
        <f>VLOOKUP(master[[#This Row],[Keyword]],legacy[],4,0)</f>
        <v>110000</v>
      </c>
      <c r="C112" s="5">
        <f>VLOOKUP(master[[#This Row],[Keyword]],legacy[],3,0)</f>
        <v>14800</v>
      </c>
      <c r="D112" s="5">
        <f>IFERROR(VLOOKUP(master[[#This Row],[Keyword]],new[],3,0),0)</f>
        <v>110000</v>
      </c>
      <c r="E112" s="5">
        <f>IFERROR(VLOOKUP(master[[#This Row],[Keyword]],new[],20,0),0)</f>
        <v>18100</v>
      </c>
      <c r="F112" s="5">
        <f>VLOOKUP(master[[#This Row],[Keyword]],api[],2,0)</f>
        <v>6600</v>
      </c>
      <c r="G112" s="5">
        <f>VLOOKUP(master[[#This Row],[Keyword]],api[],3,0)</f>
        <v>12100</v>
      </c>
    </row>
    <row r="113" spans="1:7">
      <c r="A113" t="s">
        <v>108</v>
      </c>
      <c r="B113" s="5">
        <f>VLOOKUP(master[[#This Row],[Keyword]],legacy[],4,0)</f>
        <v>1300</v>
      </c>
      <c r="C113" s="5">
        <f>VLOOKUP(master[[#This Row],[Keyword]],legacy[],3,0)</f>
        <v>880</v>
      </c>
      <c r="D113" s="5">
        <f>IFERROR(VLOOKUP(master[[#This Row],[Keyword]],new[],3,0),0)</f>
        <v>1300</v>
      </c>
      <c r="E113" s="5">
        <f>IFERROR(VLOOKUP(master[[#This Row],[Keyword]],new[],20,0),0)</f>
        <v>1000</v>
      </c>
      <c r="F113" s="5">
        <f>VLOOKUP(master[[#This Row],[Keyword]],api[],2,0)</f>
        <v>590</v>
      </c>
      <c r="G113" s="5">
        <f>VLOOKUP(master[[#This Row],[Keyword]],api[],3,0)</f>
        <v>720</v>
      </c>
    </row>
    <row r="114" spans="1:7">
      <c r="A114" t="s">
        <v>109</v>
      </c>
      <c r="B114" s="5">
        <f>VLOOKUP(master[[#This Row],[Keyword]],legacy[],4,0)</f>
        <v>720</v>
      </c>
      <c r="C114" s="5">
        <f>VLOOKUP(master[[#This Row],[Keyword]],legacy[],3,0)</f>
        <v>590</v>
      </c>
      <c r="D114" s="5">
        <f>IFERROR(VLOOKUP(master[[#This Row],[Keyword]],new[],3,0),0)</f>
        <v>720</v>
      </c>
      <c r="E114" s="5">
        <f>IFERROR(VLOOKUP(master[[#This Row],[Keyword]],new[],20,0),0)</f>
        <v>720</v>
      </c>
      <c r="F114" s="5">
        <f>VLOOKUP(master[[#This Row],[Keyword]],api[],2,0)</f>
        <v>320</v>
      </c>
      <c r="G114" s="5">
        <f>VLOOKUP(master[[#This Row],[Keyword]],api[],3,0)</f>
        <v>390</v>
      </c>
    </row>
    <row r="115" spans="1:7">
      <c r="A115" t="s">
        <v>110</v>
      </c>
      <c r="B115" s="5">
        <f>VLOOKUP(master[[#This Row],[Keyword]],legacy[],4,0)</f>
        <v>480</v>
      </c>
      <c r="C115" s="5">
        <f>VLOOKUP(master[[#This Row],[Keyword]],legacy[],3,0)</f>
        <v>0</v>
      </c>
      <c r="D115" s="5">
        <f>IFERROR(VLOOKUP(master[[#This Row],[Keyword]],new[],3,0),0)</f>
        <v>480</v>
      </c>
      <c r="E115" s="5" t="str">
        <f>IFERROR(VLOOKUP(master[[#This Row],[Keyword]],new[],20,0),0)</f>
        <v>-</v>
      </c>
      <c r="F115" s="5">
        <f>VLOOKUP(master[[#This Row],[Keyword]],api[],2,0)</f>
        <v>210</v>
      </c>
      <c r="G115" s="5">
        <f>VLOOKUP(master[[#This Row],[Keyword]],api[],3,0)</f>
        <v>260</v>
      </c>
    </row>
    <row r="116" spans="1:7">
      <c r="A116" t="s">
        <v>111</v>
      </c>
      <c r="B116" s="5">
        <f>VLOOKUP(master[[#This Row],[Keyword]],legacy[],4,0)</f>
        <v>260</v>
      </c>
      <c r="C116" s="5">
        <f>VLOOKUP(master[[#This Row],[Keyword]],legacy[],3,0)</f>
        <v>0</v>
      </c>
      <c r="D116" s="5">
        <f>IFERROR(VLOOKUP(master[[#This Row],[Keyword]],new[],3,0),0)</f>
        <v>260</v>
      </c>
      <c r="E116" s="5" t="str">
        <f>IFERROR(VLOOKUP(master[[#This Row],[Keyword]],new[],20,0),0)</f>
        <v>-</v>
      </c>
      <c r="F116" s="5">
        <f>VLOOKUP(master[[#This Row],[Keyword]],api[],2,0)</f>
        <v>91</v>
      </c>
      <c r="G116" s="5">
        <f>VLOOKUP(master[[#This Row],[Keyword]],api[],3,0)</f>
        <v>110</v>
      </c>
    </row>
    <row r="117" spans="1:7">
      <c r="A117" t="s">
        <v>112</v>
      </c>
      <c r="B117" s="5">
        <f>VLOOKUP(master[[#This Row],[Keyword]],legacy[],4,0)</f>
        <v>210</v>
      </c>
      <c r="C117" s="5">
        <f>VLOOKUP(master[[#This Row],[Keyword]],legacy[],3,0)</f>
        <v>0</v>
      </c>
      <c r="D117" s="5">
        <f>IFERROR(VLOOKUP(master[[#This Row],[Keyword]],new[],3,0),0)</f>
        <v>210</v>
      </c>
      <c r="E117" s="5" t="str">
        <f>IFERROR(VLOOKUP(master[[#This Row],[Keyword]],new[],20,0),0)</f>
        <v>-</v>
      </c>
      <c r="F117" s="5">
        <f>VLOOKUP(master[[#This Row],[Keyword]],api[],2,0)</f>
        <v>73</v>
      </c>
      <c r="G117" s="5">
        <f>VLOOKUP(master[[#This Row],[Keyword]],api[],3,0)</f>
        <v>91</v>
      </c>
    </row>
    <row r="118" spans="1:7">
      <c r="A118" t="s">
        <v>113</v>
      </c>
      <c r="B118" s="5">
        <f>VLOOKUP(master[[#This Row],[Keyword]],legacy[],4,0)</f>
        <v>170</v>
      </c>
      <c r="C118" s="5">
        <f>VLOOKUP(master[[#This Row],[Keyword]],legacy[],3,0)</f>
        <v>0</v>
      </c>
      <c r="D118" s="5">
        <f>IFERROR(VLOOKUP(master[[#This Row],[Keyword]],new[],3,0),0)</f>
        <v>170</v>
      </c>
      <c r="E118" s="5" t="str">
        <f>IFERROR(VLOOKUP(master[[#This Row],[Keyword]],new[],20,0),0)</f>
        <v>-</v>
      </c>
      <c r="F118" s="5">
        <f>VLOOKUP(master[[#This Row],[Keyword]],api[],2,0)</f>
        <v>73</v>
      </c>
      <c r="G118" s="5">
        <f>VLOOKUP(master[[#This Row],[Keyword]],api[],3,0)</f>
        <v>73</v>
      </c>
    </row>
    <row r="119" spans="1:7">
      <c r="A119" t="s">
        <v>114</v>
      </c>
      <c r="B119" s="5">
        <f>VLOOKUP(master[[#This Row],[Keyword]],legacy[],4,0)</f>
        <v>110</v>
      </c>
      <c r="C119" s="5">
        <f>VLOOKUP(master[[#This Row],[Keyword]],legacy[],3,0)</f>
        <v>0</v>
      </c>
      <c r="D119" s="5">
        <f>IFERROR(VLOOKUP(master[[#This Row],[Keyword]],new[],3,0),0)</f>
        <v>110</v>
      </c>
      <c r="E119" s="5" t="str">
        <f>IFERROR(VLOOKUP(master[[#This Row],[Keyword]],new[],20,0),0)</f>
        <v>-</v>
      </c>
      <c r="F119" s="5">
        <f>VLOOKUP(master[[#This Row],[Keyword]],api[],2,0)</f>
        <v>46</v>
      </c>
      <c r="G119" s="5">
        <f>VLOOKUP(master[[#This Row],[Keyword]],api[],3,0)</f>
        <v>58</v>
      </c>
    </row>
    <row r="120" spans="1:7">
      <c r="A120" t="s">
        <v>115</v>
      </c>
      <c r="B120" s="5">
        <f>VLOOKUP(master[[#This Row],[Keyword]],legacy[],4,0)</f>
        <v>1900</v>
      </c>
      <c r="C120" s="5">
        <f>VLOOKUP(master[[#This Row],[Keyword]],legacy[],3,0)</f>
        <v>170</v>
      </c>
      <c r="D120" s="5">
        <f>IFERROR(VLOOKUP(master[[#This Row],[Keyword]],new[],3,0),0)</f>
        <v>1900</v>
      </c>
      <c r="E120" s="5">
        <f>IFERROR(VLOOKUP(master[[#This Row],[Keyword]],new[],20,0),0)</f>
        <v>260</v>
      </c>
      <c r="F120" s="5">
        <f>VLOOKUP(master[[#This Row],[Keyword]],api[],2,0)</f>
        <v>58</v>
      </c>
      <c r="G120" s="5">
        <f>VLOOKUP(master[[#This Row],[Keyword]],api[],3,0)</f>
        <v>590</v>
      </c>
    </row>
    <row r="121" spans="1:7">
      <c r="A121" t="s">
        <v>116</v>
      </c>
      <c r="B121" s="5">
        <f>VLOOKUP(master[[#This Row],[Keyword]],legacy[],4,0)</f>
        <v>58</v>
      </c>
      <c r="C121" s="5">
        <f>VLOOKUP(master[[#This Row],[Keyword]],legacy[],3,0)</f>
        <v>0</v>
      </c>
      <c r="D121" s="5">
        <f>IFERROR(VLOOKUP(master[[#This Row],[Keyword]],new[],3,0),0)</f>
        <v>58</v>
      </c>
      <c r="E121" s="5" t="str">
        <f>IFERROR(VLOOKUP(master[[#This Row],[Keyword]],new[],20,0),0)</f>
        <v>-</v>
      </c>
      <c r="F121" s="5">
        <f>VLOOKUP(master[[#This Row],[Keyword]],api[],2,0)</f>
        <v>22</v>
      </c>
      <c r="G121" s="5">
        <f>VLOOKUP(master[[#This Row],[Keyword]],api[],3,0)</f>
        <v>28</v>
      </c>
    </row>
    <row r="122" spans="1:7">
      <c r="A122" t="s">
        <v>117</v>
      </c>
      <c r="B122" s="5">
        <f>VLOOKUP(master[[#This Row],[Keyword]],legacy[],4,0)</f>
        <v>12100</v>
      </c>
      <c r="C122" s="5">
        <f>VLOOKUP(master[[#This Row],[Keyword]],legacy[],3,0)</f>
        <v>6600</v>
      </c>
      <c r="D122" s="5">
        <f>IFERROR(VLOOKUP(master[[#This Row],[Keyword]],new[],3,0),0)</f>
        <v>12100</v>
      </c>
      <c r="E122" s="5">
        <f>IFERROR(VLOOKUP(master[[#This Row],[Keyword]],new[],20,0),0)</f>
        <v>5400</v>
      </c>
      <c r="F122" s="5">
        <f>VLOOKUP(master[[#This Row],[Keyword]],api[],2,0)</f>
        <v>2900</v>
      </c>
      <c r="G122" s="5">
        <f>VLOOKUP(master[[#This Row],[Keyword]],api[],3,0)</f>
        <v>5400</v>
      </c>
    </row>
    <row r="123" spans="1:7">
      <c r="A123" t="s">
        <v>118</v>
      </c>
      <c r="B123" s="5">
        <f>VLOOKUP(master[[#This Row],[Keyword]],legacy[],4,0)</f>
        <v>1900</v>
      </c>
      <c r="C123" s="5">
        <f>VLOOKUP(master[[#This Row],[Keyword]],legacy[],3,0)</f>
        <v>0</v>
      </c>
      <c r="D123" s="5">
        <f>IFERROR(VLOOKUP(master[[#This Row],[Keyword]],new[],3,0),0)</f>
        <v>1900</v>
      </c>
      <c r="E123" s="5" t="str">
        <f>IFERROR(VLOOKUP(master[[#This Row],[Keyword]],new[],20,0),0)</f>
        <v>-</v>
      </c>
      <c r="F123" s="5">
        <f>VLOOKUP(master[[#This Row],[Keyword]],api[],2,0)</f>
        <v>1000</v>
      </c>
      <c r="G123" s="5">
        <f>VLOOKUP(master[[#This Row],[Keyword]],api[],3,0)</f>
        <v>1000</v>
      </c>
    </row>
    <row r="124" spans="1:7">
      <c r="A124" t="s">
        <v>119</v>
      </c>
      <c r="B124" s="5">
        <f>VLOOKUP(master[[#This Row],[Keyword]],legacy[],4,0)</f>
        <v>1600</v>
      </c>
      <c r="C124" s="5">
        <f>VLOOKUP(master[[#This Row],[Keyword]],legacy[],3,0)</f>
        <v>1000</v>
      </c>
      <c r="D124" s="5">
        <f>IFERROR(VLOOKUP(master[[#This Row],[Keyword]],new[],3,0),0)</f>
        <v>1600</v>
      </c>
      <c r="E124" s="5">
        <f>IFERROR(VLOOKUP(master[[#This Row],[Keyword]],new[],20,0),0)</f>
        <v>880</v>
      </c>
      <c r="F124" s="5">
        <f>VLOOKUP(master[[#This Row],[Keyword]],api[],2,0)</f>
        <v>320</v>
      </c>
      <c r="G124" s="5">
        <f>VLOOKUP(master[[#This Row],[Keyword]],api[],3,0)</f>
        <v>720</v>
      </c>
    </row>
    <row r="125" spans="1:7">
      <c r="A125" t="s">
        <v>120</v>
      </c>
      <c r="B125" s="5">
        <f>VLOOKUP(master[[#This Row],[Keyword]],legacy[],4,0)</f>
        <v>480</v>
      </c>
      <c r="C125" s="5">
        <f>VLOOKUP(master[[#This Row],[Keyword]],legacy[],3,0)</f>
        <v>210</v>
      </c>
      <c r="D125" s="5">
        <f>IFERROR(VLOOKUP(master[[#This Row],[Keyword]],new[],3,0),0)</f>
        <v>480</v>
      </c>
      <c r="E125" s="5">
        <f>IFERROR(VLOOKUP(master[[#This Row],[Keyword]],new[],20,0),0)</f>
        <v>210</v>
      </c>
      <c r="F125" s="5">
        <f>VLOOKUP(master[[#This Row],[Keyword]],api[],2,0)</f>
        <v>91</v>
      </c>
      <c r="G125" s="5">
        <f>VLOOKUP(master[[#This Row],[Keyword]],api[],3,0)</f>
        <v>210</v>
      </c>
    </row>
    <row r="126" spans="1:7">
      <c r="A126" t="s">
        <v>121</v>
      </c>
      <c r="B126" s="5">
        <f>VLOOKUP(master[[#This Row],[Keyword]],legacy[],4,0)</f>
        <v>260</v>
      </c>
      <c r="C126" s="5">
        <f>VLOOKUP(master[[#This Row],[Keyword]],legacy[],3,0)</f>
        <v>0</v>
      </c>
      <c r="D126" s="5">
        <f>IFERROR(VLOOKUP(master[[#This Row],[Keyword]],new[],3,0),0)</f>
        <v>260</v>
      </c>
      <c r="E126" s="5" t="str">
        <f>IFERROR(VLOOKUP(master[[#This Row],[Keyword]],new[],20,0),0)</f>
        <v>-</v>
      </c>
      <c r="F126" s="5">
        <f>VLOOKUP(master[[#This Row],[Keyword]],api[],2,0)</f>
        <v>91</v>
      </c>
      <c r="G126" s="5">
        <f>VLOOKUP(master[[#This Row],[Keyword]],api[],3,0)</f>
        <v>140</v>
      </c>
    </row>
    <row r="127" spans="1:7">
      <c r="A127" t="s">
        <v>122</v>
      </c>
      <c r="B127" s="5">
        <f>VLOOKUP(master[[#This Row],[Keyword]],legacy[],4,0)</f>
        <v>320</v>
      </c>
      <c r="C127" s="5">
        <f>VLOOKUP(master[[#This Row],[Keyword]],legacy[],3,0)</f>
        <v>0</v>
      </c>
      <c r="D127" s="5">
        <f>IFERROR(VLOOKUP(master[[#This Row],[Keyword]],new[],3,0),0)</f>
        <v>320</v>
      </c>
      <c r="E127" s="5" t="str">
        <f>IFERROR(VLOOKUP(master[[#This Row],[Keyword]],new[],20,0),0)</f>
        <v>-</v>
      </c>
      <c r="F127" s="5">
        <f>VLOOKUP(master[[#This Row],[Keyword]],api[],2,0)</f>
        <v>110</v>
      </c>
      <c r="G127" s="5">
        <f>VLOOKUP(master[[#This Row],[Keyword]],api[],3,0)</f>
        <v>140</v>
      </c>
    </row>
    <row r="128" spans="1:7">
      <c r="A128" t="s">
        <v>123</v>
      </c>
      <c r="B128" s="5">
        <f>VLOOKUP(master[[#This Row],[Keyword]],legacy[],4,0)</f>
        <v>0</v>
      </c>
      <c r="C128" s="5">
        <f>VLOOKUP(master[[#This Row],[Keyword]],legacy[],3,0)</f>
        <v>0</v>
      </c>
      <c r="D128" s="5">
        <f>IFERROR(VLOOKUP(master[[#This Row],[Keyword]],new[],3,0),0)</f>
        <v>0</v>
      </c>
      <c r="E128" s="5">
        <f>IFERROR(VLOOKUP(master[[#This Row],[Keyword]],new[],20,0),0)</f>
        <v>0</v>
      </c>
      <c r="F128" s="5">
        <f>VLOOKUP(master[[#This Row],[Keyword]],api[],2,0)</f>
        <v>0</v>
      </c>
      <c r="G128" s="5">
        <f>VLOOKUP(master[[#This Row],[Keyword]],api[],3,0)</f>
        <v>0</v>
      </c>
    </row>
    <row r="129" spans="1:7">
      <c r="A129" t="s">
        <v>124</v>
      </c>
      <c r="B129" s="5">
        <f>VLOOKUP(master[[#This Row],[Keyword]],legacy[],4,0)</f>
        <v>320</v>
      </c>
      <c r="C129" s="5">
        <f>VLOOKUP(master[[#This Row],[Keyword]],legacy[],3,0)</f>
        <v>0</v>
      </c>
      <c r="D129" s="5">
        <f>IFERROR(VLOOKUP(master[[#This Row],[Keyword]],new[],3,0),0)</f>
        <v>320</v>
      </c>
      <c r="E129" s="5" t="str">
        <f>IFERROR(VLOOKUP(master[[#This Row],[Keyword]],new[],20,0),0)</f>
        <v>-</v>
      </c>
      <c r="F129" s="5">
        <f>VLOOKUP(master[[#This Row],[Keyword]],api[],2,0)</f>
        <v>58</v>
      </c>
      <c r="G129" s="5">
        <f>VLOOKUP(master[[#This Row],[Keyword]],api[],3,0)</f>
        <v>140</v>
      </c>
    </row>
    <row r="130" spans="1:7">
      <c r="A130" t="s">
        <v>125</v>
      </c>
      <c r="B130" s="5">
        <f>VLOOKUP(master[[#This Row],[Keyword]],legacy[],4,0)</f>
        <v>46</v>
      </c>
      <c r="C130" s="5">
        <f>VLOOKUP(master[[#This Row],[Keyword]],legacy[],3,0)</f>
        <v>0</v>
      </c>
      <c r="D130" s="5">
        <f>IFERROR(VLOOKUP(master[[#This Row],[Keyword]],new[],3,0),0)</f>
        <v>46</v>
      </c>
      <c r="E130" s="5" t="str">
        <f>IFERROR(VLOOKUP(master[[#This Row],[Keyword]],new[],20,0),0)</f>
        <v>-</v>
      </c>
      <c r="F130" s="5">
        <f>VLOOKUP(master[[#This Row],[Keyword]],api[],2,0)</f>
        <v>0</v>
      </c>
      <c r="G130" s="5">
        <f>VLOOKUP(master[[#This Row],[Keyword]],api[],3,0)</f>
        <v>12</v>
      </c>
    </row>
    <row r="131" spans="1:7">
      <c r="A131" t="s">
        <v>126</v>
      </c>
      <c r="B131" s="5">
        <f>VLOOKUP(master[[#This Row],[Keyword]],legacy[],4,0)</f>
        <v>210</v>
      </c>
      <c r="C131" s="5">
        <f>VLOOKUP(master[[#This Row],[Keyword]],legacy[],3,0)</f>
        <v>0</v>
      </c>
      <c r="D131" s="5">
        <f>IFERROR(VLOOKUP(master[[#This Row],[Keyword]],new[],3,0),0)</f>
        <v>210</v>
      </c>
      <c r="E131" s="5" t="str">
        <f>IFERROR(VLOOKUP(master[[#This Row],[Keyword]],new[],20,0),0)</f>
        <v>-</v>
      </c>
      <c r="F131" s="5">
        <f>VLOOKUP(master[[#This Row],[Keyword]],api[],2,0)</f>
        <v>58</v>
      </c>
      <c r="G131" s="5">
        <f>VLOOKUP(master[[#This Row],[Keyword]],api[],3,0)</f>
        <v>73</v>
      </c>
    </row>
    <row r="132" spans="1:7">
      <c r="A132" t="s">
        <v>59</v>
      </c>
      <c r="B132" s="5">
        <f>VLOOKUP(master[[#This Row],[Keyword]],legacy[],4,0)</f>
        <v>1000</v>
      </c>
      <c r="C132" s="5">
        <f>VLOOKUP(master[[#This Row],[Keyword]],legacy[],3,0)</f>
        <v>0</v>
      </c>
      <c r="D132" s="5">
        <f>IFERROR(VLOOKUP(master[[#This Row],[Keyword]],new[],3,0),0)</f>
        <v>1000</v>
      </c>
      <c r="E132" s="5" t="str">
        <f>IFERROR(VLOOKUP(master[[#This Row],[Keyword]],new[],20,0),0)</f>
        <v>-</v>
      </c>
      <c r="F132" s="5">
        <f>VLOOKUP(master[[#This Row],[Keyword]],api[],2,0)</f>
        <v>210</v>
      </c>
      <c r="G132" s="5">
        <f>VLOOKUP(master[[#This Row],[Keyword]],api[],3,0)</f>
        <v>590</v>
      </c>
    </row>
    <row r="133" spans="1:7">
      <c r="A133" t="s">
        <v>60</v>
      </c>
      <c r="B133" s="5">
        <f>VLOOKUP(master[[#This Row],[Keyword]],legacy[],4,0)</f>
        <v>14800</v>
      </c>
      <c r="C133" s="5">
        <f>VLOOKUP(master[[#This Row],[Keyword]],legacy[],3,0)</f>
        <v>14800</v>
      </c>
      <c r="D133" s="5">
        <f>IFERROR(VLOOKUP(master[[#This Row],[Keyword]],new[],3,0),0)</f>
        <v>14800</v>
      </c>
      <c r="E133" s="5">
        <f>IFERROR(VLOOKUP(master[[#This Row],[Keyword]],new[],20,0),0)</f>
        <v>12100</v>
      </c>
      <c r="F133" s="5">
        <f>VLOOKUP(master[[#This Row],[Keyword]],api[],2,0)</f>
        <v>5400</v>
      </c>
      <c r="G133" s="5">
        <f>VLOOKUP(master[[#This Row],[Keyword]],api[],3,0)</f>
        <v>5400</v>
      </c>
    </row>
    <row r="134" spans="1:7">
      <c r="A134" t="s">
        <v>61</v>
      </c>
      <c r="B134" s="5">
        <f>VLOOKUP(master[[#This Row],[Keyword]],legacy[],4,0)</f>
        <v>720</v>
      </c>
      <c r="C134" s="5">
        <f>VLOOKUP(master[[#This Row],[Keyword]],legacy[],3,0)</f>
        <v>720</v>
      </c>
      <c r="D134" s="5">
        <f>IFERROR(VLOOKUP(master[[#This Row],[Keyword]],new[],3,0),0)</f>
        <v>720</v>
      </c>
      <c r="E134" s="5">
        <f>IFERROR(VLOOKUP(master[[#This Row],[Keyword]],new[],20,0),0)</f>
        <v>720</v>
      </c>
      <c r="F134" s="5">
        <f>VLOOKUP(master[[#This Row],[Keyword]],api[],2,0)</f>
        <v>260</v>
      </c>
      <c r="G134" s="5">
        <f>VLOOKUP(master[[#This Row],[Keyword]],api[],3,0)</f>
        <v>260</v>
      </c>
    </row>
    <row r="135" spans="1:7">
      <c r="A135" t="s">
        <v>62</v>
      </c>
      <c r="B135" s="5">
        <f>VLOOKUP(master[[#This Row],[Keyword]],legacy[],4,0)</f>
        <v>590</v>
      </c>
      <c r="C135" s="5">
        <f>VLOOKUP(master[[#This Row],[Keyword]],legacy[],3,0)</f>
        <v>390</v>
      </c>
      <c r="D135" s="5">
        <f>IFERROR(VLOOKUP(master[[#This Row],[Keyword]],new[],3,0),0)</f>
        <v>590</v>
      </c>
      <c r="E135" s="5">
        <f>IFERROR(VLOOKUP(master[[#This Row],[Keyword]],new[],20,0),0)</f>
        <v>390</v>
      </c>
      <c r="F135" s="5">
        <f>VLOOKUP(master[[#This Row],[Keyword]],api[],2,0)</f>
        <v>170</v>
      </c>
      <c r="G135" s="5">
        <f>VLOOKUP(master[[#This Row],[Keyword]],api[],3,0)</f>
        <v>320</v>
      </c>
    </row>
    <row r="136" spans="1:7">
      <c r="A136" t="s">
        <v>63</v>
      </c>
      <c r="B136" s="5">
        <f>VLOOKUP(master[[#This Row],[Keyword]],legacy[],4,0)</f>
        <v>480</v>
      </c>
      <c r="C136" s="5">
        <f>VLOOKUP(master[[#This Row],[Keyword]],legacy[],3,0)</f>
        <v>320</v>
      </c>
      <c r="D136" s="5">
        <f>IFERROR(VLOOKUP(master[[#This Row],[Keyword]],new[],3,0),0)</f>
        <v>480</v>
      </c>
      <c r="E136" s="5">
        <f>IFERROR(VLOOKUP(master[[#This Row],[Keyword]],new[],20,0),0)</f>
        <v>390</v>
      </c>
      <c r="F136" s="5">
        <f>VLOOKUP(master[[#This Row],[Keyword]],api[],2,0)</f>
        <v>170</v>
      </c>
      <c r="G136" s="5">
        <f>VLOOKUP(master[[#This Row],[Keyword]],api[],3,0)</f>
        <v>170</v>
      </c>
    </row>
    <row r="137" spans="1:7">
      <c r="A137" t="s">
        <v>64</v>
      </c>
      <c r="B137" s="5">
        <f>VLOOKUP(master[[#This Row],[Keyword]],legacy[],4,0)</f>
        <v>480</v>
      </c>
      <c r="C137" s="5">
        <f>VLOOKUP(master[[#This Row],[Keyword]],legacy[],3,0)</f>
        <v>480</v>
      </c>
      <c r="D137" s="5">
        <f>IFERROR(VLOOKUP(master[[#This Row],[Keyword]],new[],3,0),0)</f>
        <v>480</v>
      </c>
      <c r="E137" s="5">
        <f>IFERROR(VLOOKUP(master[[#This Row],[Keyword]],new[],20,0),0)</f>
        <v>390</v>
      </c>
      <c r="F137" s="5">
        <f>VLOOKUP(master[[#This Row],[Keyword]],api[],2,0)</f>
        <v>140</v>
      </c>
      <c r="G137" s="5">
        <f>VLOOKUP(master[[#This Row],[Keyword]],api[],3,0)</f>
        <v>210</v>
      </c>
    </row>
    <row r="138" spans="1:7">
      <c r="A138" t="s">
        <v>65</v>
      </c>
      <c r="B138" s="5">
        <f>VLOOKUP(master[[#This Row],[Keyword]],legacy[],4,0)</f>
        <v>210</v>
      </c>
      <c r="C138" s="5">
        <f>VLOOKUP(master[[#This Row],[Keyword]],legacy[],3,0)</f>
        <v>210</v>
      </c>
      <c r="D138" s="5">
        <f>IFERROR(VLOOKUP(master[[#This Row],[Keyword]],new[],3,0),0)</f>
        <v>210</v>
      </c>
      <c r="E138" s="5">
        <f>IFERROR(VLOOKUP(master[[#This Row],[Keyword]],new[],20,0),0)</f>
        <v>170</v>
      </c>
      <c r="F138" s="5">
        <f>VLOOKUP(master[[#This Row],[Keyword]],api[],2,0)</f>
        <v>73</v>
      </c>
      <c r="G138" s="5">
        <f>VLOOKUP(master[[#This Row],[Keyword]],api[],3,0)</f>
        <v>91</v>
      </c>
    </row>
    <row r="139" spans="1:7">
      <c r="A139" t="s">
        <v>66</v>
      </c>
      <c r="B139" s="5">
        <f>VLOOKUP(master[[#This Row],[Keyword]],legacy[],4,0)</f>
        <v>91</v>
      </c>
      <c r="C139" s="5">
        <f>VLOOKUP(master[[#This Row],[Keyword]],legacy[],3,0)</f>
        <v>91</v>
      </c>
      <c r="D139" s="5">
        <f>IFERROR(VLOOKUP(master[[#This Row],[Keyword]],new[],3,0),0)</f>
        <v>91</v>
      </c>
      <c r="E139" s="5">
        <f>IFERROR(VLOOKUP(master[[#This Row],[Keyword]],new[],20,0),0)</f>
        <v>91</v>
      </c>
      <c r="F139" s="5">
        <f>VLOOKUP(master[[#This Row],[Keyword]],api[],2,0)</f>
        <v>36</v>
      </c>
      <c r="G139" s="5">
        <f>VLOOKUP(master[[#This Row],[Keyword]],api[],3,0)</f>
        <v>46</v>
      </c>
    </row>
    <row r="140" spans="1:7">
      <c r="A140" t="s">
        <v>67</v>
      </c>
      <c r="B140" s="5">
        <f>VLOOKUP(master[[#This Row],[Keyword]],legacy[],4,0)</f>
        <v>260</v>
      </c>
      <c r="C140" s="5">
        <f>VLOOKUP(master[[#This Row],[Keyword]],legacy[],3,0)</f>
        <v>210</v>
      </c>
      <c r="D140" s="5">
        <f>IFERROR(VLOOKUP(master[[#This Row],[Keyword]],new[],3,0),0)</f>
        <v>260</v>
      </c>
      <c r="E140" s="5">
        <f>IFERROR(VLOOKUP(master[[#This Row],[Keyword]],new[],20,0),0)</f>
        <v>210</v>
      </c>
      <c r="F140" s="5">
        <f>VLOOKUP(master[[#This Row],[Keyword]],api[],2,0)</f>
        <v>91</v>
      </c>
      <c r="G140" s="5">
        <f>VLOOKUP(master[[#This Row],[Keyword]],api[],3,0)</f>
        <v>170</v>
      </c>
    </row>
    <row r="141" spans="1:7">
      <c r="A141" t="s">
        <v>68</v>
      </c>
      <c r="B141" s="5">
        <f>VLOOKUP(master[[#This Row],[Keyword]],legacy[],4,0)</f>
        <v>46</v>
      </c>
      <c r="C141" s="5">
        <f>VLOOKUP(master[[#This Row],[Keyword]],legacy[],3,0)</f>
        <v>36</v>
      </c>
      <c r="D141" s="5">
        <f>IFERROR(VLOOKUP(master[[#This Row],[Keyword]],new[],3,0),0)</f>
        <v>46</v>
      </c>
      <c r="E141" s="5">
        <f>IFERROR(VLOOKUP(master[[#This Row],[Keyword]],new[],20,0),0)</f>
        <v>46</v>
      </c>
      <c r="F141" s="5">
        <f>VLOOKUP(master[[#This Row],[Keyword]],api[],2,0)</f>
        <v>16</v>
      </c>
      <c r="G141" s="5">
        <f>VLOOKUP(master[[#This Row],[Keyword]],api[],3,0)</f>
        <v>22</v>
      </c>
    </row>
    <row r="142" spans="1:7">
      <c r="A142" t="s">
        <v>69</v>
      </c>
      <c r="B142" s="5">
        <f>VLOOKUP(master[[#This Row],[Keyword]],legacy[],4,0)</f>
        <v>73</v>
      </c>
      <c r="C142" s="5">
        <f>VLOOKUP(master[[#This Row],[Keyword]],legacy[],3,0)</f>
        <v>73</v>
      </c>
      <c r="D142" s="5">
        <f>IFERROR(VLOOKUP(master[[#This Row],[Keyword]],new[],3,0),0)</f>
        <v>73</v>
      </c>
      <c r="E142" s="5">
        <f>IFERROR(VLOOKUP(master[[#This Row],[Keyword]],new[],20,0),0)</f>
        <v>73</v>
      </c>
      <c r="F142" s="5">
        <f>VLOOKUP(master[[#This Row],[Keyword]],api[],2,0)</f>
        <v>28</v>
      </c>
      <c r="G142" s="5">
        <f>VLOOKUP(master[[#This Row],[Keyword]],api[],3,0)</f>
        <v>36</v>
      </c>
    </row>
    <row r="143" spans="1:7">
      <c r="A143" t="s">
        <v>70</v>
      </c>
      <c r="B143" s="5">
        <f>VLOOKUP(master[[#This Row],[Keyword]],legacy[],4,0)</f>
        <v>60500</v>
      </c>
      <c r="C143" s="5">
        <f>VLOOKUP(master[[#This Row],[Keyword]],legacy[],3,0)</f>
        <v>22200</v>
      </c>
      <c r="D143" s="5">
        <f>IFERROR(VLOOKUP(master[[#This Row],[Keyword]],new[],3,0),0)</f>
        <v>60500</v>
      </c>
      <c r="E143" s="5">
        <f>IFERROR(VLOOKUP(master[[#This Row],[Keyword]],new[],20,0),0)</f>
        <v>22200</v>
      </c>
      <c r="F143" s="5">
        <f>VLOOKUP(master[[#This Row],[Keyword]],api[],2,0)</f>
        <v>12100</v>
      </c>
      <c r="G143" s="5">
        <f>VLOOKUP(master[[#This Row],[Keyword]],api[],3,0)</f>
        <v>14800</v>
      </c>
    </row>
    <row r="144" spans="1:7">
      <c r="A144" t="s">
        <v>71</v>
      </c>
      <c r="B144" s="5">
        <f>VLOOKUP(master[[#This Row],[Keyword]],legacy[],4,0)</f>
        <v>1900</v>
      </c>
      <c r="C144" s="5">
        <f>VLOOKUP(master[[#This Row],[Keyword]],legacy[],3,0)</f>
        <v>1300</v>
      </c>
      <c r="D144" s="5">
        <f>IFERROR(VLOOKUP(master[[#This Row],[Keyword]],new[],3,0),0)</f>
        <v>1900</v>
      </c>
      <c r="E144" s="5">
        <f>IFERROR(VLOOKUP(master[[#This Row],[Keyword]],new[],20,0),0)</f>
        <v>1600</v>
      </c>
      <c r="F144" s="5">
        <f>VLOOKUP(master[[#This Row],[Keyword]],api[],2,0)</f>
        <v>880</v>
      </c>
      <c r="G144" s="5">
        <f>VLOOKUP(master[[#This Row],[Keyword]],api[],3,0)</f>
        <v>1000</v>
      </c>
    </row>
    <row r="145" spans="1:7">
      <c r="A145" t="s">
        <v>72</v>
      </c>
      <c r="B145" s="5">
        <f>VLOOKUP(master[[#This Row],[Keyword]],legacy[],4,0)</f>
        <v>720</v>
      </c>
      <c r="C145" s="5">
        <f>VLOOKUP(master[[#This Row],[Keyword]],legacy[],3,0)</f>
        <v>0</v>
      </c>
      <c r="D145" s="5">
        <f>IFERROR(VLOOKUP(master[[#This Row],[Keyword]],new[],3,0),0)</f>
        <v>720</v>
      </c>
      <c r="E145" s="5" t="str">
        <f>IFERROR(VLOOKUP(master[[#This Row],[Keyword]],new[],20,0),0)</f>
        <v>-</v>
      </c>
      <c r="F145" s="5">
        <f>VLOOKUP(master[[#This Row],[Keyword]],api[],2,0)</f>
        <v>260</v>
      </c>
      <c r="G145" s="5">
        <f>VLOOKUP(master[[#This Row],[Keyword]],api[],3,0)</f>
        <v>320</v>
      </c>
    </row>
    <row r="146" spans="1:7">
      <c r="A146" t="s">
        <v>73</v>
      </c>
      <c r="B146" s="5">
        <f>VLOOKUP(master[[#This Row],[Keyword]],legacy[],4,0)</f>
        <v>320</v>
      </c>
      <c r="C146" s="5">
        <f>VLOOKUP(master[[#This Row],[Keyword]],legacy[],3,0)</f>
        <v>0</v>
      </c>
      <c r="D146" s="5">
        <f>IFERROR(VLOOKUP(master[[#This Row],[Keyword]],new[],3,0),0)</f>
        <v>320</v>
      </c>
      <c r="E146" s="5" t="str">
        <f>IFERROR(VLOOKUP(master[[#This Row],[Keyword]],new[],20,0),0)</f>
        <v>-</v>
      </c>
      <c r="F146" s="5">
        <f>VLOOKUP(master[[#This Row],[Keyword]],api[],2,0)</f>
        <v>140</v>
      </c>
      <c r="G146" s="5">
        <f>VLOOKUP(master[[#This Row],[Keyword]],api[],3,0)</f>
        <v>140</v>
      </c>
    </row>
    <row r="147" spans="1:7">
      <c r="A147" t="s">
        <v>74</v>
      </c>
      <c r="B147" s="5">
        <f>VLOOKUP(master[[#This Row],[Keyword]],legacy[],4,0)</f>
        <v>480</v>
      </c>
      <c r="C147" s="5">
        <f>VLOOKUP(master[[#This Row],[Keyword]],legacy[],3,0)</f>
        <v>0</v>
      </c>
      <c r="D147" s="5">
        <f>IFERROR(VLOOKUP(master[[#This Row],[Keyword]],new[],3,0),0)</f>
        <v>480</v>
      </c>
      <c r="E147" s="5" t="str">
        <f>IFERROR(VLOOKUP(master[[#This Row],[Keyword]],new[],20,0),0)</f>
        <v>-</v>
      </c>
      <c r="F147" s="5">
        <f>VLOOKUP(master[[#This Row],[Keyword]],api[],2,0)</f>
        <v>210</v>
      </c>
      <c r="G147" s="5">
        <f>VLOOKUP(master[[#This Row],[Keyword]],api[],3,0)</f>
        <v>260</v>
      </c>
    </row>
    <row r="148" spans="1:7">
      <c r="A148" t="s">
        <v>75</v>
      </c>
      <c r="B148" s="5">
        <f>VLOOKUP(master[[#This Row],[Keyword]],legacy[],4,0)</f>
        <v>260</v>
      </c>
      <c r="C148" s="5">
        <f>VLOOKUP(master[[#This Row],[Keyword]],legacy[],3,0)</f>
        <v>0</v>
      </c>
      <c r="D148" s="5">
        <f>IFERROR(VLOOKUP(master[[#This Row],[Keyword]],new[],3,0),0)</f>
        <v>260</v>
      </c>
      <c r="E148" s="5" t="str">
        <f>IFERROR(VLOOKUP(master[[#This Row],[Keyword]],new[],20,0),0)</f>
        <v>-</v>
      </c>
      <c r="F148" s="5">
        <f>VLOOKUP(master[[#This Row],[Keyword]],api[],2,0)</f>
        <v>110</v>
      </c>
      <c r="G148" s="5">
        <f>VLOOKUP(master[[#This Row],[Keyword]],api[],3,0)</f>
        <v>110</v>
      </c>
    </row>
    <row r="149" spans="1:7">
      <c r="A149" t="s">
        <v>76</v>
      </c>
      <c r="B149" s="5">
        <f>VLOOKUP(master[[#This Row],[Keyword]],legacy[],4,0)</f>
        <v>140</v>
      </c>
      <c r="C149" s="5">
        <f>VLOOKUP(master[[#This Row],[Keyword]],legacy[],3,0)</f>
        <v>0</v>
      </c>
      <c r="D149" s="5">
        <f>IFERROR(VLOOKUP(master[[#This Row],[Keyword]],new[],3,0),0)</f>
        <v>140</v>
      </c>
      <c r="E149" s="5" t="str">
        <f>IFERROR(VLOOKUP(master[[#This Row],[Keyword]],new[],20,0),0)</f>
        <v>-</v>
      </c>
      <c r="F149" s="5">
        <f>VLOOKUP(master[[#This Row],[Keyword]],api[],2,0)</f>
        <v>58</v>
      </c>
      <c r="G149" s="5">
        <f>VLOOKUP(master[[#This Row],[Keyword]],api[],3,0)</f>
        <v>58</v>
      </c>
    </row>
    <row r="150" spans="1:7">
      <c r="A150" t="s">
        <v>77</v>
      </c>
      <c r="B150" s="5">
        <f>VLOOKUP(master[[#This Row],[Keyword]],legacy[],4,0)</f>
        <v>210</v>
      </c>
      <c r="C150" s="5">
        <f>VLOOKUP(master[[#This Row],[Keyword]],legacy[],3,0)</f>
        <v>0</v>
      </c>
      <c r="D150" s="5">
        <f>IFERROR(VLOOKUP(master[[#This Row],[Keyword]],new[],3,0),0)</f>
        <v>210</v>
      </c>
      <c r="E150" s="5" t="str">
        <f>IFERROR(VLOOKUP(master[[#This Row],[Keyword]],new[],20,0),0)</f>
        <v>-</v>
      </c>
      <c r="F150" s="5">
        <f>VLOOKUP(master[[#This Row],[Keyword]],api[],2,0)</f>
        <v>91</v>
      </c>
      <c r="G150" s="5">
        <f>VLOOKUP(master[[#This Row],[Keyword]],api[],3,0)</f>
        <v>91</v>
      </c>
    </row>
    <row r="151" spans="1:7">
      <c r="A151" t="s">
        <v>78</v>
      </c>
      <c r="B151" s="5">
        <f>VLOOKUP(master[[#This Row],[Keyword]],legacy[],4,0)</f>
        <v>140</v>
      </c>
      <c r="C151" s="5">
        <f>VLOOKUP(master[[#This Row],[Keyword]],legacy[],3,0)</f>
        <v>0</v>
      </c>
      <c r="D151" s="5">
        <f>IFERROR(VLOOKUP(master[[#This Row],[Keyword]],new[],3,0),0)</f>
        <v>140</v>
      </c>
      <c r="E151" s="5" t="str">
        <f>IFERROR(VLOOKUP(master[[#This Row],[Keyword]],new[],20,0),0)</f>
        <v>-</v>
      </c>
      <c r="F151" s="5">
        <f>VLOOKUP(master[[#This Row],[Keyword]],api[],2,0)</f>
        <v>58</v>
      </c>
      <c r="G151" s="5">
        <f>VLOOKUP(master[[#This Row],[Keyword]],api[],3,0)</f>
        <v>58</v>
      </c>
    </row>
    <row r="152" spans="1:7">
      <c r="A152" t="s">
        <v>79</v>
      </c>
      <c r="B152" s="5">
        <f>VLOOKUP(master[[#This Row],[Keyword]],legacy[],4,0)</f>
        <v>260</v>
      </c>
      <c r="C152" s="5">
        <f>VLOOKUP(master[[#This Row],[Keyword]],legacy[],3,0)</f>
        <v>0</v>
      </c>
      <c r="D152" s="5">
        <f>IFERROR(VLOOKUP(master[[#This Row],[Keyword]],new[],3,0),0)</f>
        <v>260</v>
      </c>
      <c r="E152" s="5" t="str">
        <f>IFERROR(VLOOKUP(master[[#This Row],[Keyword]],new[],20,0),0)</f>
        <v>-</v>
      </c>
      <c r="F152" s="5">
        <f>VLOOKUP(master[[#This Row],[Keyword]],api[],2,0)</f>
        <v>91</v>
      </c>
      <c r="G152" s="5">
        <f>VLOOKUP(master[[#This Row],[Keyword]],api[],3,0)</f>
        <v>140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127"/>
  <sheetViews>
    <sheetView zoomScale="80" zoomScaleNormal="80" workbookViewId="0">
      <selection activeCell="C1" sqref="C1:D1048576"/>
    </sheetView>
  </sheetViews>
  <sheetFormatPr defaultRowHeight="15"/>
  <cols>
    <col min="1" max="1" width="51" customWidth="1"/>
    <col min="2" max="2" width="24" customWidth="1"/>
    <col min="3" max="3" width="26.42578125" customWidth="1"/>
    <col min="4" max="4" width="30.42578125" customWidth="1"/>
  </cols>
  <sheetData>
    <row r="1" spans="1:16">
      <c r="A1" t="s">
        <v>127</v>
      </c>
      <c r="B1" t="s">
        <v>128</v>
      </c>
      <c r="C1" t="s">
        <v>129</v>
      </c>
      <c r="D1" t="s">
        <v>130</v>
      </c>
      <c r="E1" t="s">
        <v>206</v>
      </c>
      <c r="F1" t="s">
        <v>207</v>
      </c>
      <c r="G1" t="s">
        <v>208</v>
      </c>
      <c r="H1" t="s">
        <v>209</v>
      </c>
      <c r="I1" t="s">
        <v>210</v>
      </c>
      <c r="J1" t="s">
        <v>211</v>
      </c>
      <c r="K1" t="s">
        <v>212</v>
      </c>
      <c r="L1" t="s">
        <v>213</v>
      </c>
      <c r="M1" t="s">
        <v>214</v>
      </c>
      <c r="N1" t="s">
        <v>215</v>
      </c>
      <c r="O1" t="s">
        <v>216</v>
      </c>
      <c r="P1" t="s">
        <v>217</v>
      </c>
    </row>
    <row r="2" spans="1:16">
      <c r="A2" t="s">
        <v>68</v>
      </c>
      <c r="B2">
        <v>0.46</v>
      </c>
      <c r="C2">
        <v>36</v>
      </c>
      <c r="D2">
        <v>46</v>
      </c>
      <c r="E2">
        <v>0.37</v>
      </c>
      <c r="F2">
        <v>0.61</v>
      </c>
      <c r="G2">
        <v>0.47</v>
      </c>
      <c r="H2">
        <v>0.45</v>
      </c>
      <c r="I2">
        <v>0.31</v>
      </c>
      <c r="J2">
        <v>0.19</v>
      </c>
      <c r="K2">
        <v>1</v>
      </c>
      <c r="L2">
        <v>0.92</v>
      </c>
      <c r="M2">
        <v>0.95</v>
      </c>
      <c r="N2">
        <v>0.76</v>
      </c>
      <c r="O2">
        <v>0.64</v>
      </c>
      <c r="P2">
        <v>0.45</v>
      </c>
    </row>
    <row r="3" spans="1:16">
      <c r="A3" t="s">
        <v>63</v>
      </c>
      <c r="B3">
        <v>0.6</v>
      </c>
      <c r="C3">
        <v>320</v>
      </c>
      <c r="D3">
        <v>480</v>
      </c>
      <c r="E3">
        <v>0.44</v>
      </c>
      <c r="F3">
        <v>0.37</v>
      </c>
      <c r="G3">
        <v>0.33</v>
      </c>
      <c r="H3">
        <v>0.39</v>
      </c>
      <c r="I3">
        <v>0.3</v>
      </c>
      <c r="J3">
        <v>0.22</v>
      </c>
      <c r="K3">
        <v>0.93</v>
      </c>
      <c r="L3">
        <v>0.88</v>
      </c>
      <c r="M3">
        <v>1</v>
      </c>
      <c r="N3">
        <v>0.71</v>
      </c>
      <c r="O3">
        <v>0.69</v>
      </c>
      <c r="P3">
        <v>0.44</v>
      </c>
    </row>
    <row r="4" spans="1:16">
      <c r="A4" t="s">
        <v>61</v>
      </c>
      <c r="B4">
        <v>0.6</v>
      </c>
      <c r="C4">
        <v>720</v>
      </c>
      <c r="D4">
        <v>720</v>
      </c>
      <c r="E4">
        <v>0.51</v>
      </c>
      <c r="F4">
        <v>0.44</v>
      </c>
      <c r="G4">
        <v>0.43</v>
      </c>
      <c r="H4">
        <v>0.35</v>
      </c>
      <c r="I4">
        <v>0.26</v>
      </c>
      <c r="J4">
        <v>0.25</v>
      </c>
      <c r="K4">
        <v>0.87</v>
      </c>
      <c r="L4">
        <v>0.91</v>
      </c>
      <c r="M4">
        <v>1</v>
      </c>
      <c r="N4">
        <v>0.79</v>
      </c>
      <c r="O4">
        <v>0.87</v>
      </c>
      <c r="P4">
        <v>0.6</v>
      </c>
    </row>
    <row r="5" spans="1:16">
      <c r="A5" t="s">
        <v>62</v>
      </c>
      <c r="B5">
        <v>0.53</v>
      </c>
      <c r="C5">
        <v>390</v>
      </c>
      <c r="D5">
        <v>590</v>
      </c>
      <c r="E5">
        <v>0.38</v>
      </c>
      <c r="F5">
        <v>0.43</v>
      </c>
      <c r="G5">
        <v>0.37</v>
      </c>
      <c r="H5">
        <v>0.33</v>
      </c>
      <c r="I5">
        <v>0.3</v>
      </c>
      <c r="J5">
        <v>0.25</v>
      </c>
      <c r="K5">
        <v>0.71</v>
      </c>
      <c r="L5">
        <v>0.66</v>
      </c>
      <c r="M5">
        <v>0.93</v>
      </c>
      <c r="N5">
        <v>0.76</v>
      </c>
      <c r="O5">
        <v>1</v>
      </c>
      <c r="P5">
        <v>0.63</v>
      </c>
    </row>
    <row r="6" spans="1:16">
      <c r="A6" t="s">
        <v>45</v>
      </c>
      <c r="B6">
        <v>0.13</v>
      </c>
      <c r="C6">
        <v>0</v>
      </c>
      <c r="D6">
        <v>0</v>
      </c>
      <c r="E6" t="s">
        <v>142</v>
      </c>
      <c r="F6" t="s">
        <v>142</v>
      </c>
      <c r="G6" t="s">
        <v>142</v>
      </c>
      <c r="H6" t="s">
        <v>142</v>
      </c>
      <c r="I6" t="s">
        <v>142</v>
      </c>
      <c r="J6" t="s">
        <v>142</v>
      </c>
      <c r="K6" t="s">
        <v>142</v>
      </c>
      <c r="L6" t="s">
        <v>142</v>
      </c>
      <c r="M6" t="s">
        <v>142</v>
      </c>
      <c r="N6" t="s">
        <v>142</v>
      </c>
      <c r="O6" t="s">
        <v>142</v>
      </c>
      <c r="P6" t="s">
        <v>142</v>
      </c>
    </row>
    <row r="7" spans="1:16">
      <c r="A7" t="s">
        <v>48</v>
      </c>
      <c r="B7">
        <v>0</v>
      </c>
      <c r="C7">
        <v>0</v>
      </c>
      <c r="D7">
        <v>0</v>
      </c>
      <c r="E7" t="s">
        <v>142</v>
      </c>
      <c r="F7" t="s">
        <v>142</v>
      </c>
      <c r="G7" t="s">
        <v>142</v>
      </c>
      <c r="H7" t="s">
        <v>142</v>
      </c>
      <c r="I7" t="s">
        <v>142</v>
      </c>
      <c r="J7" t="s">
        <v>142</v>
      </c>
      <c r="K7" t="s">
        <v>142</v>
      </c>
      <c r="L7" t="s">
        <v>142</v>
      </c>
      <c r="M7" t="s">
        <v>142</v>
      </c>
      <c r="N7" t="s">
        <v>142</v>
      </c>
      <c r="O7" t="s">
        <v>142</v>
      </c>
      <c r="P7" t="s">
        <v>142</v>
      </c>
    </row>
    <row r="8" spans="1:16">
      <c r="A8" t="s">
        <v>38</v>
      </c>
      <c r="B8">
        <v>0.46</v>
      </c>
      <c r="C8">
        <v>0</v>
      </c>
      <c r="D8">
        <v>110</v>
      </c>
      <c r="E8" t="s">
        <v>142</v>
      </c>
      <c r="F8" t="s">
        <v>142</v>
      </c>
      <c r="G8" t="s">
        <v>142</v>
      </c>
      <c r="H8" t="s">
        <v>142</v>
      </c>
      <c r="I8" t="s">
        <v>142</v>
      </c>
      <c r="J8" t="s">
        <v>142</v>
      </c>
      <c r="K8" t="s">
        <v>142</v>
      </c>
      <c r="L8" t="s">
        <v>142</v>
      </c>
      <c r="M8" t="s">
        <v>142</v>
      </c>
      <c r="N8" t="s">
        <v>142</v>
      </c>
      <c r="O8" t="s">
        <v>142</v>
      </c>
      <c r="P8" t="s">
        <v>142</v>
      </c>
    </row>
    <row r="9" spans="1:16">
      <c r="A9" t="s">
        <v>98</v>
      </c>
      <c r="B9">
        <v>0.46</v>
      </c>
      <c r="C9">
        <v>28</v>
      </c>
      <c r="D9">
        <v>36</v>
      </c>
      <c r="E9">
        <v>0.71</v>
      </c>
      <c r="F9">
        <v>1</v>
      </c>
      <c r="G9">
        <v>0.38</v>
      </c>
      <c r="H9">
        <v>0.44</v>
      </c>
      <c r="I9">
        <v>0.23</v>
      </c>
      <c r="J9">
        <v>0.17</v>
      </c>
      <c r="K9">
        <v>0.6</v>
      </c>
      <c r="L9">
        <v>0.69</v>
      </c>
      <c r="M9">
        <v>0.54</v>
      </c>
      <c r="N9">
        <v>0.48</v>
      </c>
      <c r="O9">
        <v>0.81</v>
      </c>
      <c r="P9">
        <v>0.57999999999999996</v>
      </c>
    </row>
    <row r="10" spans="1:16">
      <c r="A10" t="s">
        <v>96</v>
      </c>
      <c r="B10">
        <v>0.46</v>
      </c>
      <c r="C10">
        <v>0</v>
      </c>
      <c r="D10">
        <v>0</v>
      </c>
      <c r="E10" t="s">
        <v>142</v>
      </c>
      <c r="F10" t="s">
        <v>142</v>
      </c>
      <c r="G10" t="s">
        <v>142</v>
      </c>
      <c r="H10" t="s">
        <v>142</v>
      </c>
      <c r="I10" t="s">
        <v>142</v>
      </c>
      <c r="J10" t="s">
        <v>142</v>
      </c>
      <c r="K10" t="s">
        <v>142</v>
      </c>
      <c r="L10" t="s">
        <v>142</v>
      </c>
      <c r="M10" t="s">
        <v>142</v>
      </c>
      <c r="N10" t="s">
        <v>142</v>
      </c>
      <c r="O10" t="s">
        <v>142</v>
      </c>
      <c r="P10" t="s">
        <v>142</v>
      </c>
    </row>
    <row r="11" spans="1:16">
      <c r="A11" t="s">
        <v>112</v>
      </c>
      <c r="B11">
        <v>0.53</v>
      </c>
      <c r="C11">
        <v>0</v>
      </c>
      <c r="D11">
        <v>210</v>
      </c>
      <c r="E11" t="s">
        <v>142</v>
      </c>
      <c r="F11" t="s">
        <v>142</v>
      </c>
      <c r="G11" t="s">
        <v>142</v>
      </c>
      <c r="H11" t="s">
        <v>142</v>
      </c>
      <c r="I11" t="s">
        <v>142</v>
      </c>
      <c r="J11" t="s">
        <v>142</v>
      </c>
      <c r="K11" t="s">
        <v>142</v>
      </c>
      <c r="L11" t="s">
        <v>142</v>
      </c>
      <c r="M11" t="s">
        <v>142</v>
      </c>
      <c r="N11" t="s">
        <v>142</v>
      </c>
      <c r="O11" t="s">
        <v>142</v>
      </c>
      <c r="P11" t="s">
        <v>142</v>
      </c>
    </row>
    <row r="12" spans="1:16">
      <c r="A12" t="s">
        <v>65</v>
      </c>
      <c r="B12">
        <v>0.53</v>
      </c>
      <c r="C12">
        <v>210</v>
      </c>
      <c r="D12">
        <v>210</v>
      </c>
      <c r="E12">
        <v>0.68</v>
      </c>
      <c r="F12">
        <v>0.55000000000000004</v>
      </c>
      <c r="G12">
        <v>0.46</v>
      </c>
      <c r="H12">
        <v>0.35</v>
      </c>
      <c r="I12">
        <v>0.27</v>
      </c>
      <c r="J12">
        <v>0.31</v>
      </c>
      <c r="K12">
        <v>1</v>
      </c>
      <c r="L12">
        <v>0.89</v>
      </c>
      <c r="M12">
        <v>0.82</v>
      </c>
      <c r="N12">
        <v>0.65</v>
      </c>
      <c r="O12">
        <v>0.6</v>
      </c>
      <c r="P12">
        <v>0.79</v>
      </c>
    </row>
    <row r="13" spans="1:16">
      <c r="A13" t="s">
        <v>66</v>
      </c>
      <c r="B13">
        <v>0.53</v>
      </c>
      <c r="C13">
        <v>91</v>
      </c>
      <c r="D13">
        <v>91</v>
      </c>
      <c r="E13">
        <v>0.64</v>
      </c>
      <c r="F13">
        <v>0.69</v>
      </c>
      <c r="G13">
        <v>0.4</v>
      </c>
      <c r="H13">
        <v>0.56999999999999995</v>
      </c>
      <c r="I13">
        <v>0.36</v>
      </c>
      <c r="J13">
        <v>0.22</v>
      </c>
      <c r="K13">
        <v>1</v>
      </c>
      <c r="L13">
        <v>0.39</v>
      </c>
      <c r="M13">
        <v>0.89</v>
      </c>
      <c r="N13">
        <v>0.56000000000000005</v>
      </c>
      <c r="O13">
        <v>0.51</v>
      </c>
      <c r="P13">
        <v>0.66</v>
      </c>
    </row>
    <row r="14" spans="1:16">
      <c r="A14" t="s">
        <v>39</v>
      </c>
      <c r="B14">
        <v>0.46</v>
      </c>
      <c r="C14">
        <v>0</v>
      </c>
      <c r="D14">
        <v>73</v>
      </c>
      <c r="E14" t="s">
        <v>142</v>
      </c>
      <c r="F14" t="s">
        <v>142</v>
      </c>
      <c r="G14" t="s">
        <v>142</v>
      </c>
      <c r="H14" t="s">
        <v>142</v>
      </c>
      <c r="I14" t="s">
        <v>142</v>
      </c>
      <c r="J14" t="s">
        <v>142</v>
      </c>
      <c r="K14" t="s">
        <v>142</v>
      </c>
      <c r="L14" t="s">
        <v>142</v>
      </c>
      <c r="M14" t="s">
        <v>142</v>
      </c>
      <c r="N14" t="s">
        <v>142</v>
      </c>
      <c r="O14" t="s">
        <v>142</v>
      </c>
      <c r="P14" t="s">
        <v>142</v>
      </c>
    </row>
    <row r="15" spans="1:16">
      <c r="A15" t="s">
        <v>76</v>
      </c>
      <c r="B15">
        <v>0.4</v>
      </c>
      <c r="C15">
        <v>0</v>
      </c>
      <c r="D15">
        <v>140</v>
      </c>
      <c r="E15" t="s">
        <v>142</v>
      </c>
      <c r="F15" t="s">
        <v>142</v>
      </c>
      <c r="G15" t="s">
        <v>142</v>
      </c>
      <c r="H15" t="s">
        <v>142</v>
      </c>
      <c r="I15" t="s">
        <v>142</v>
      </c>
      <c r="J15" t="s">
        <v>142</v>
      </c>
      <c r="K15" t="s">
        <v>142</v>
      </c>
      <c r="L15" t="s">
        <v>142</v>
      </c>
      <c r="M15" t="s">
        <v>142</v>
      </c>
      <c r="N15" t="s">
        <v>142</v>
      </c>
      <c r="O15" t="s">
        <v>142</v>
      </c>
      <c r="P15" t="s">
        <v>142</v>
      </c>
    </row>
    <row r="16" spans="1:16">
      <c r="A16" t="s">
        <v>69</v>
      </c>
      <c r="B16">
        <v>0.46</v>
      </c>
      <c r="C16">
        <v>73</v>
      </c>
      <c r="D16">
        <v>73</v>
      </c>
      <c r="E16">
        <v>0.4</v>
      </c>
      <c r="F16">
        <v>0.48</v>
      </c>
      <c r="G16">
        <v>0.63</v>
      </c>
      <c r="H16">
        <v>0.33</v>
      </c>
      <c r="I16">
        <v>0.47</v>
      </c>
      <c r="J16">
        <v>0.53</v>
      </c>
      <c r="K16">
        <v>0.96</v>
      </c>
      <c r="L16">
        <v>1</v>
      </c>
      <c r="M16">
        <v>0.67</v>
      </c>
      <c r="N16">
        <v>0.52</v>
      </c>
      <c r="O16">
        <v>0.61</v>
      </c>
      <c r="P16">
        <v>0.57999999999999996</v>
      </c>
    </row>
    <row r="17" spans="1:16">
      <c r="A17" t="s">
        <v>55</v>
      </c>
      <c r="B17">
        <v>0.53</v>
      </c>
      <c r="C17">
        <v>0</v>
      </c>
      <c r="D17">
        <v>320</v>
      </c>
      <c r="E17" t="s">
        <v>142</v>
      </c>
      <c r="F17" t="s">
        <v>142</v>
      </c>
      <c r="G17" t="s">
        <v>142</v>
      </c>
      <c r="H17" t="s">
        <v>142</v>
      </c>
      <c r="I17" t="s">
        <v>142</v>
      </c>
      <c r="J17" t="s">
        <v>142</v>
      </c>
      <c r="K17" t="s">
        <v>142</v>
      </c>
      <c r="L17" t="s">
        <v>142</v>
      </c>
      <c r="M17" t="s">
        <v>142</v>
      </c>
      <c r="N17" t="s">
        <v>142</v>
      </c>
      <c r="O17" t="s">
        <v>142</v>
      </c>
      <c r="P17" t="s">
        <v>142</v>
      </c>
    </row>
    <row r="18" spans="1:16">
      <c r="A18" t="s">
        <v>64</v>
      </c>
      <c r="B18">
        <v>0.53</v>
      </c>
      <c r="C18">
        <v>480</v>
      </c>
      <c r="D18">
        <v>480</v>
      </c>
      <c r="E18">
        <v>1</v>
      </c>
      <c r="F18">
        <v>0.72</v>
      </c>
      <c r="G18">
        <v>0.41</v>
      </c>
      <c r="H18">
        <v>0.36</v>
      </c>
      <c r="I18">
        <v>0.39</v>
      </c>
      <c r="J18">
        <v>0.23</v>
      </c>
      <c r="K18">
        <v>0.94</v>
      </c>
      <c r="L18">
        <v>0.77</v>
      </c>
      <c r="M18">
        <v>0.86</v>
      </c>
      <c r="N18">
        <v>0.76</v>
      </c>
      <c r="O18">
        <v>0.88</v>
      </c>
      <c r="P18">
        <v>0.82</v>
      </c>
    </row>
    <row r="19" spans="1:16">
      <c r="A19" t="s">
        <v>78</v>
      </c>
      <c r="B19">
        <v>0.4</v>
      </c>
      <c r="C19">
        <v>0</v>
      </c>
      <c r="D19">
        <v>140</v>
      </c>
      <c r="E19" t="s">
        <v>142</v>
      </c>
      <c r="F19" t="s">
        <v>142</v>
      </c>
      <c r="G19" t="s">
        <v>142</v>
      </c>
      <c r="H19" t="s">
        <v>142</v>
      </c>
      <c r="I19" t="s">
        <v>142</v>
      </c>
      <c r="J19" t="s">
        <v>142</v>
      </c>
      <c r="K19" t="s">
        <v>142</v>
      </c>
      <c r="L19" t="s">
        <v>142</v>
      </c>
      <c r="M19" t="s">
        <v>142</v>
      </c>
      <c r="N19" t="s">
        <v>142</v>
      </c>
      <c r="O19" t="s">
        <v>142</v>
      </c>
      <c r="P19" t="s">
        <v>142</v>
      </c>
    </row>
    <row r="20" spans="1:16">
      <c r="A20" t="s">
        <v>79</v>
      </c>
      <c r="B20">
        <v>0.53</v>
      </c>
      <c r="C20">
        <v>0</v>
      </c>
      <c r="D20">
        <v>260</v>
      </c>
      <c r="E20" t="s">
        <v>142</v>
      </c>
      <c r="F20" t="s">
        <v>142</v>
      </c>
      <c r="G20" t="s">
        <v>142</v>
      </c>
      <c r="H20" t="s">
        <v>142</v>
      </c>
      <c r="I20" t="s">
        <v>142</v>
      </c>
      <c r="J20" t="s">
        <v>142</v>
      </c>
      <c r="K20" t="s">
        <v>142</v>
      </c>
      <c r="L20" t="s">
        <v>142</v>
      </c>
      <c r="M20" t="s">
        <v>142</v>
      </c>
      <c r="N20" t="s">
        <v>142</v>
      </c>
      <c r="O20" t="s">
        <v>142</v>
      </c>
      <c r="P20" t="s">
        <v>142</v>
      </c>
    </row>
    <row r="21" spans="1:16">
      <c r="A21" t="s">
        <v>67</v>
      </c>
      <c r="B21">
        <v>0.53</v>
      </c>
      <c r="C21">
        <v>210</v>
      </c>
      <c r="D21">
        <v>260</v>
      </c>
      <c r="E21">
        <v>0.28999999999999998</v>
      </c>
      <c r="F21">
        <v>0.3</v>
      </c>
      <c r="G21">
        <v>0.39</v>
      </c>
      <c r="H21">
        <v>0.32</v>
      </c>
      <c r="I21">
        <v>0.3</v>
      </c>
      <c r="J21">
        <v>0.26</v>
      </c>
      <c r="K21">
        <v>0.69</v>
      </c>
      <c r="L21">
        <v>1</v>
      </c>
      <c r="M21">
        <v>0.86</v>
      </c>
      <c r="N21">
        <v>0.84</v>
      </c>
      <c r="O21">
        <v>0.75</v>
      </c>
      <c r="P21">
        <v>0.65</v>
      </c>
    </row>
    <row r="22" spans="1:16">
      <c r="A22" t="s">
        <v>73</v>
      </c>
      <c r="B22">
        <v>0.53</v>
      </c>
      <c r="C22">
        <v>0</v>
      </c>
      <c r="D22">
        <v>320</v>
      </c>
      <c r="E22" t="s">
        <v>142</v>
      </c>
      <c r="F22" t="s">
        <v>142</v>
      </c>
      <c r="G22" t="s">
        <v>142</v>
      </c>
      <c r="H22" t="s">
        <v>142</v>
      </c>
      <c r="I22" t="s">
        <v>142</v>
      </c>
      <c r="J22" t="s">
        <v>142</v>
      </c>
      <c r="K22" t="s">
        <v>142</v>
      </c>
      <c r="L22" t="s">
        <v>142</v>
      </c>
      <c r="M22" t="s">
        <v>142</v>
      </c>
      <c r="N22" t="s">
        <v>142</v>
      </c>
      <c r="O22" t="s">
        <v>142</v>
      </c>
      <c r="P22" t="s">
        <v>142</v>
      </c>
    </row>
    <row r="23" spans="1:16">
      <c r="A23" t="s">
        <v>53</v>
      </c>
      <c r="B23">
        <v>0.46</v>
      </c>
      <c r="C23">
        <v>210</v>
      </c>
      <c r="D23">
        <v>260</v>
      </c>
      <c r="E23">
        <v>0.59</v>
      </c>
      <c r="F23">
        <v>0.56999999999999995</v>
      </c>
      <c r="G23">
        <v>0.5</v>
      </c>
      <c r="H23">
        <v>0.72</v>
      </c>
      <c r="I23">
        <v>0.65</v>
      </c>
      <c r="J23">
        <v>0.41</v>
      </c>
      <c r="K23">
        <v>1</v>
      </c>
      <c r="L23">
        <v>0.76</v>
      </c>
      <c r="M23">
        <v>0.8</v>
      </c>
      <c r="N23">
        <v>0.55000000000000004</v>
      </c>
      <c r="O23">
        <v>0.41</v>
      </c>
      <c r="P23">
        <v>0.54</v>
      </c>
    </row>
    <row r="24" spans="1:16">
      <c r="A24" t="s">
        <v>28</v>
      </c>
      <c r="B24">
        <v>0.6</v>
      </c>
      <c r="C24">
        <v>320</v>
      </c>
      <c r="D24">
        <v>480</v>
      </c>
      <c r="E24">
        <v>0.5</v>
      </c>
      <c r="F24">
        <v>0.61</v>
      </c>
      <c r="G24">
        <v>0.72</v>
      </c>
      <c r="H24">
        <v>0.67</v>
      </c>
      <c r="I24">
        <v>0.64</v>
      </c>
      <c r="J24">
        <v>0.56999999999999995</v>
      </c>
      <c r="K24">
        <v>1</v>
      </c>
      <c r="L24">
        <v>0.74</v>
      </c>
      <c r="M24">
        <v>0.72</v>
      </c>
      <c r="N24">
        <v>0.54</v>
      </c>
      <c r="O24">
        <v>0.51</v>
      </c>
      <c r="P24">
        <v>0.45</v>
      </c>
    </row>
    <row r="25" spans="1:16">
      <c r="A25" t="s">
        <v>74</v>
      </c>
      <c r="B25">
        <v>0.53</v>
      </c>
      <c r="C25">
        <v>0</v>
      </c>
      <c r="D25">
        <v>480</v>
      </c>
      <c r="E25" t="s">
        <v>142</v>
      </c>
      <c r="F25" t="s">
        <v>142</v>
      </c>
      <c r="G25" t="s">
        <v>142</v>
      </c>
      <c r="H25" t="s">
        <v>142</v>
      </c>
      <c r="I25" t="s">
        <v>142</v>
      </c>
      <c r="J25" t="s">
        <v>142</v>
      </c>
      <c r="K25" t="s">
        <v>142</v>
      </c>
      <c r="L25" t="s">
        <v>142</v>
      </c>
      <c r="M25" t="s">
        <v>142</v>
      </c>
      <c r="N25" t="s">
        <v>142</v>
      </c>
      <c r="O25" t="s">
        <v>142</v>
      </c>
      <c r="P25" t="s">
        <v>142</v>
      </c>
    </row>
    <row r="26" spans="1:16">
      <c r="A26" t="s">
        <v>116</v>
      </c>
      <c r="B26">
        <v>0.4</v>
      </c>
      <c r="C26">
        <v>0</v>
      </c>
      <c r="D26">
        <v>58</v>
      </c>
      <c r="E26" t="s">
        <v>142</v>
      </c>
      <c r="F26" t="s">
        <v>142</v>
      </c>
      <c r="G26" t="s">
        <v>142</v>
      </c>
      <c r="H26" t="s">
        <v>142</v>
      </c>
      <c r="I26" t="s">
        <v>142</v>
      </c>
      <c r="J26" t="s">
        <v>142</v>
      </c>
      <c r="K26" t="s">
        <v>142</v>
      </c>
      <c r="L26" t="s">
        <v>142</v>
      </c>
      <c r="M26" t="s">
        <v>142</v>
      </c>
      <c r="N26" t="s">
        <v>142</v>
      </c>
      <c r="O26" t="s">
        <v>142</v>
      </c>
      <c r="P26" t="s">
        <v>142</v>
      </c>
    </row>
    <row r="27" spans="1:16">
      <c r="A27" t="s">
        <v>75</v>
      </c>
      <c r="B27">
        <v>0.46</v>
      </c>
      <c r="C27">
        <v>0</v>
      </c>
      <c r="D27">
        <v>260</v>
      </c>
      <c r="E27" t="s">
        <v>142</v>
      </c>
      <c r="F27" t="s">
        <v>142</v>
      </c>
      <c r="G27" t="s">
        <v>142</v>
      </c>
      <c r="H27" t="s">
        <v>142</v>
      </c>
      <c r="I27" t="s">
        <v>142</v>
      </c>
      <c r="J27" t="s">
        <v>142</v>
      </c>
      <c r="K27" t="s">
        <v>142</v>
      </c>
      <c r="L27" t="s">
        <v>142</v>
      </c>
      <c r="M27" t="s">
        <v>142</v>
      </c>
      <c r="N27" t="s">
        <v>142</v>
      </c>
      <c r="O27" t="s">
        <v>142</v>
      </c>
      <c r="P27" t="s">
        <v>142</v>
      </c>
    </row>
    <row r="28" spans="1:16">
      <c r="A28" t="s">
        <v>72</v>
      </c>
      <c r="B28">
        <v>0.6</v>
      </c>
      <c r="C28">
        <v>0</v>
      </c>
      <c r="D28">
        <v>720</v>
      </c>
      <c r="E28" t="s">
        <v>142</v>
      </c>
      <c r="F28" t="s">
        <v>142</v>
      </c>
      <c r="G28" t="s">
        <v>142</v>
      </c>
      <c r="H28" t="s">
        <v>142</v>
      </c>
      <c r="I28" t="s">
        <v>142</v>
      </c>
      <c r="J28" t="s">
        <v>142</v>
      </c>
      <c r="K28" t="s">
        <v>142</v>
      </c>
      <c r="L28" t="s">
        <v>142</v>
      </c>
      <c r="M28" t="s">
        <v>142</v>
      </c>
      <c r="N28" t="s">
        <v>142</v>
      </c>
      <c r="O28" t="s">
        <v>142</v>
      </c>
      <c r="P28" t="s">
        <v>142</v>
      </c>
    </row>
    <row r="29" spans="1:16">
      <c r="A29" t="s">
        <v>71</v>
      </c>
      <c r="B29">
        <v>0.66</v>
      </c>
      <c r="C29">
        <v>1300</v>
      </c>
      <c r="D29">
        <v>1900</v>
      </c>
      <c r="E29">
        <v>0.59</v>
      </c>
      <c r="F29">
        <v>0.56000000000000005</v>
      </c>
      <c r="G29">
        <v>0.71</v>
      </c>
      <c r="H29">
        <v>0.8</v>
      </c>
      <c r="I29">
        <v>0.71</v>
      </c>
      <c r="J29">
        <v>0.53</v>
      </c>
      <c r="K29">
        <v>0.9</v>
      </c>
      <c r="L29">
        <v>0.93</v>
      </c>
      <c r="M29">
        <v>1</v>
      </c>
      <c r="N29">
        <v>0.73</v>
      </c>
      <c r="O29">
        <v>0.76</v>
      </c>
      <c r="P29">
        <v>0.56999999999999995</v>
      </c>
    </row>
    <row r="30" spans="1:16">
      <c r="A30" t="s">
        <v>77</v>
      </c>
      <c r="B30">
        <v>0.53</v>
      </c>
      <c r="C30">
        <v>0</v>
      </c>
      <c r="D30">
        <v>210</v>
      </c>
      <c r="E30" t="s">
        <v>142</v>
      </c>
      <c r="F30" t="s">
        <v>142</v>
      </c>
      <c r="G30" t="s">
        <v>142</v>
      </c>
      <c r="H30" t="s">
        <v>142</v>
      </c>
      <c r="I30" t="s">
        <v>142</v>
      </c>
      <c r="J30" t="s">
        <v>142</v>
      </c>
      <c r="K30" t="s">
        <v>142</v>
      </c>
      <c r="L30" t="s">
        <v>142</v>
      </c>
      <c r="M30" t="s">
        <v>142</v>
      </c>
      <c r="N30" t="s">
        <v>142</v>
      </c>
      <c r="O30" t="s">
        <v>142</v>
      </c>
      <c r="P30" t="s">
        <v>142</v>
      </c>
    </row>
    <row r="31" spans="1:16">
      <c r="A31" t="s">
        <v>97</v>
      </c>
      <c r="B31">
        <v>0.53</v>
      </c>
      <c r="C31">
        <v>110</v>
      </c>
      <c r="D31">
        <v>110</v>
      </c>
      <c r="E31">
        <v>0.59</v>
      </c>
      <c r="F31">
        <v>0.44</v>
      </c>
      <c r="G31">
        <v>0.39</v>
      </c>
      <c r="H31">
        <v>0.28000000000000003</v>
      </c>
      <c r="I31">
        <v>0.1</v>
      </c>
      <c r="J31">
        <v>0.08</v>
      </c>
      <c r="K31">
        <v>0.83</v>
      </c>
      <c r="L31">
        <v>0.89</v>
      </c>
      <c r="M31">
        <v>0.66</v>
      </c>
      <c r="N31">
        <v>1</v>
      </c>
      <c r="O31">
        <v>0.95</v>
      </c>
      <c r="P31">
        <v>0.72</v>
      </c>
    </row>
    <row r="32" spans="1:16">
      <c r="A32" t="s">
        <v>57</v>
      </c>
      <c r="B32">
        <v>0.4</v>
      </c>
      <c r="C32">
        <v>0</v>
      </c>
      <c r="D32">
        <v>170</v>
      </c>
      <c r="E32" t="s">
        <v>142</v>
      </c>
      <c r="F32" t="s">
        <v>142</v>
      </c>
      <c r="G32" t="s">
        <v>142</v>
      </c>
      <c r="H32" t="s">
        <v>142</v>
      </c>
      <c r="I32" t="s">
        <v>142</v>
      </c>
      <c r="J32" t="s">
        <v>142</v>
      </c>
      <c r="K32" t="s">
        <v>142</v>
      </c>
      <c r="L32" t="s">
        <v>142</v>
      </c>
      <c r="M32" t="s">
        <v>142</v>
      </c>
      <c r="N32" t="s">
        <v>142</v>
      </c>
      <c r="O32" t="s">
        <v>142</v>
      </c>
      <c r="P32" t="s">
        <v>142</v>
      </c>
    </row>
    <row r="33" spans="1:16">
      <c r="A33" t="s">
        <v>114</v>
      </c>
      <c r="B33">
        <v>0.4</v>
      </c>
      <c r="C33">
        <v>0</v>
      </c>
      <c r="D33">
        <v>110</v>
      </c>
      <c r="E33" t="s">
        <v>142</v>
      </c>
      <c r="F33" t="s">
        <v>142</v>
      </c>
      <c r="G33" t="s">
        <v>142</v>
      </c>
      <c r="H33" t="s">
        <v>142</v>
      </c>
      <c r="I33" t="s">
        <v>142</v>
      </c>
      <c r="J33" t="s">
        <v>142</v>
      </c>
      <c r="K33" t="s">
        <v>142</v>
      </c>
      <c r="L33" t="s">
        <v>142</v>
      </c>
      <c r="M33" t="s">
        <v>142</v>
      </c>
      <c r="N33" t="s">
        <v>142</v>
      </c>
      <c r="O33" t="s">
        <v>142</v>
      </c>
      <c r="P33" t="s">
        <v>142</v>
      </c>
    </row>
    <row r="34" spans="1:16">
      <c r="A34" t="s">
        <v>113</v>
      </c>
      <c r="B34">
        <v>0.46</v>
      </c>
      <c r="C34">
        <v>0</v>
      </c>
      <c r="D34">
        <v>170</v>
      </c>
      <c r="E34" t="s">
        <v>142</v>
      </c>
      <c r="F34" t="s">
        <v>142</v>
      </c>
      <c r="G34" t="s">
        <v>142</v>
      </c>
      <c r="H34" t="s">
        <v>142</v>
      </c>
      <c r="I34" t="s">
        <v>142</v>
      </c>
      <c r="J34" t="s">
        <v>142</v>
      </c>
      <c r="K34" t="s">
        <v>142</v>
      </c>
      <c r="L34" t="s">
        <v>142</v>
      </c>
      <c r="M34" t="s">
        <v>142</v>
      </c>
      <c r="N34" t="s">
        <v>142</v>
      </c>
      <c r="O34" t="s">
        <v>142</v>
      </c>
      <c r="P34" t="s">
        <v>142</v>
      </c>
    </row>
    <row r="35" spans="1:16">
      <c r="A35" t="s">
        <v>94</v>
      </c>
      <c r="B35">
        <v>0.66</v>
      </c>
      <c r="C35">
        <v>390</v>
      </c>
      <c r="D35">
        <v>590</v>
      </c>
      <c r="E35">
        <v>0.54</v>
      </c>
      <c r="F35">
        <v>0.53</v>
      </c>
      <c r="G35">
        <v>0.51</v>
      </c>
      <c r="H35">
        <v>0.31</v>
      </c>
      <c r="I35">
        <v>0.27</v>
      </c>
      <c r="J35">
        <v>0.17</v>
      </c>
      <c r="K35">
        <v>1</v>
      </c>
      <c r="L35">
        <v>0.72</v>
      </c>
      <c r="M35">
        <v>0.78</v>
      </c>
      <c r="N35">
        <v>0.3</v>
      </c>
      <c r="O35">
        <v>0.12</v>
      </c>
      <c r="P35">
        <v>0.33</v>
      </c>
    </row>
    <row r="36" spans="1:16">
      <c r="A36" t="s">
        <v>37</v>
      </c>
      <c r="B36">
        <v>0.53</v>
      </c>
      <c r="C36">
        <v>210</v>
      </c>
      <c r="D36">
        <v>210</v>
      </c>
      <c r="E36">
        <v>1</v>
      </c>
      <c r="F36">
        <v>0.7</v>
      </c>
      <c r="G36">
        <v>0.46</v>
      </c>
      <c r="H36">
        <v>0.37</v>
      </c>
      <c r="I36">
        <v>0.19</v>
      </c>
      <c r="J36">
        <v>0.17</v>
      </c>
      <c r="K36">
        <v>0.8</v>
      </c>
      <c r="L36">
        <v>0.39</v>
      </c>
      <c r="M36">
        <v>0.8</v>
      </c>
      <c r="N36">
        <v>0.63</v>
      </c>
      <c r="O36">
        <v>0.99</v>
      </c>
      <c r="P36">
        <v>0.78</v>
      </c>
    </row>
    <row r="37" spans="1:16">
      <c r="A37" t="s">
        <v>56</v>
      </c>
      <c r="B37">
        <v>0.46</v>
      </c>
      <c r="C37">
        <v>0</v>
      </c>
      <c r="D37">
        <v>210</v>
      </c>
      <c r="E37" t="s">
        <v>142</v>
      </c>
      <c r="F37" t="s">
        <v>142</v>
      </c>
      <c r="G37" t="s">
        <v>142</v>
      </c>
      <c r="H37" t="s">
        <v>142</v>
      </c>
      <c r="I37" t="s">
        <v>142</v>
      </c>
      <c r="J37" t="s">
        <v>142</v>
      </c>
      <c r="K37" t="s">
        <v>142</v>
      </c>
      <c r="L37" t="s">
        <v>142</v>
      </c>
      <c r="M37" t="s">
        <v>142</v>
      </c>
      <c r="N37" t="s">
        <v>142</v>
      </c>
      <c r="O37" t="s">
        <v>142</v>
      </c>
      <c r="P37" t="s">
        <v>142</v>
      </c>
    </row>
    <row r="38" spans="1:16">
      <c r="A38" t="s">
        <v>93</v>
      </c>
      <c r="B38">
        <v>0.46</v>
      </c>
      <c r="C38">
        <v>0</v>
      </c>
      <c r="D38">
        <v>110</v>
      </c>
      <c r="E38" t="s">
        <v>142</v>
      </c>
      <c r="F38" t="s">
        <v>142</v>
      </c>
      <c r="G38" t="s">
        <v>142</v>
      </c>
      <c r="H38" t="s">
        <v>142</v>
      </c>
      <c r="I38" t="s">
        <v>142</v>
      </c>
      <c r="J38" t="s">
        <v>142</v>
      </c>
      <c r="K38" t="s">
        <v>142</v>
      </c>
      <c r="L38" t="s">
        <v>142</v>
      </c>
      <c r="M38" t="s">
        <v>142</v>
      </c>
      <c r="N38" t="s">
        <v>142</v>
      </c>
      <c r="O38" t="s">
        <v>142</v>
      </c>
      <c r="P38" t="s">
        <v>142</v>
      </c>
    </row>
    <row r="39" spans="1:16">
      <c r="A39" t="s">
        <v>111</v>
      </c>
      <c r="B39">
        <v>0.46</v>
      </c>
      <c r="C39">
        <v>0</v>
      </c>
      <c r="D39">
        <v>260</v>
      </c>
      <c r="E39" t="s">
        <v>142</v>
      </c>
      <c r="F39" t="s">
        <v>142</v>
      </c>
      <c r="G39" t="s">
        <v>142</v>
      </c>
      <c r="H39" t="s">
        <v>142</v>
      </c>
      <c r="I39" t="s">
        <v>142</v>
      </c>
      <c r="J39" t="s">
        <v>142</v>
      </c>
      <c r="K39" t="s">
        <v>142</v>
      </c>
      <c r="L39" t="s">
        <v>142</v>
      </c>
      <c r="M39" t="s">
        <v>142</v>
      </c>
      <c r="N39" t="s">
        <v>142</v>
      </c>
      <c r="O39" t="s">
        <v>142</v>
      </c>
      <c r="P39" t="s">
        <v>142</v>
      </c>
    </row>
    <row r="40" spans="1:16">
      <c r="A40" t="s">
        <v>88</v>
      </c>
      <c r="B40">
        <v>0.46</v>
      </c>
      <c r="C40">
        <v>0</v>
      </c>
      <c r="D40">
        <v>110</v>
      </c>
      <c r="E40" t="s">
        <v>142</v>
      </c>
      <c r="F40" t="s">
        <v>142</v>
      </c>
      <c r="G40" t="s">
        <v>142</v>
      </c>
      <c r="H40" t="s">
        <v>142</v>
      </c>
      <c r="I40" t="s">
        <v>142</v>
      </c>
      <c r="J40" t="s">
        <v>142</v>
      </c>
      <c r="K40" t="s">
        <v>142</v>
      </c>
      <c r="L40" t="s">
        <v>142</v>
      </c>
      <c r="M40" t="s">
        <v>142</v>
      </c>
      <c r="N40" t="s">
        <v>142</v>
      </c>
      <c r="O40" t="s">
        <v>142</v>
      </c>
      <c r="P40" t="s">
        <v>142</v>
      </c>
    </row>
    <row r="41" spans="1:16">
      <c r="A41" t="s">
        <v>59</v>
      </c>
      <c r="B41">
        <v>0.8</v>
      </c>
      <c r="C41">
        <v>0</v>
      </c>
      <c r="D41">
        <v>1000</v>
      </c>
      <c r="E41" t="s">
        <v>142</v>
      </c>
      <c r="F41" t="s">
        <v>142</v>
      </c>
      <c r="G41" t="s">
        <v>142</v>
      </c>
      <c r="H41" t="s">
        <v>142</v>
      </c>
      <c r="I41" t="s">
        <v>142</v>
      </c>
      <c r="J41" t="s">
        <v>142</v>
      </c>
      <c r="K41" t="s">
        <v>142</v>
      </c>
      <c r="L41" t="s">
        <v>142</v>
      </c>
      <c r="M41" t="s">
        <v>142</v>
      </c>
      <c r="N41" t="s">
        <v>142</v>
      </c>
      <c r="O41" t="s">
        <v>142</v>
      </c>
      <c r="P41" t="s">
        <v>142</v>
      </c>
    </row>
    <row r="42" spans="1:16">
      <c r="A42" t="s">
        <v>108</v>
      </c>
      <c r="B42">
        <v>0.6</v>
      </c>
      <c r="C42">
        <v>880</v>
      </c>
      <c r="D42">
        <v>1300</v>
      </c>
      <c r="E42">
        <v>0.73</v>
      </c>
      <c r="F42">
        <v>0.68</v>
      </c>
      <c r="G42">
        <v>0.74</v>
      </c>
      <c r="H42">
        <v>0.8</v>
      </c>
      <c r="I42">
        <v>0.77</v>
      </c>
      <c r="J42">
        <v>0.68</v>
      </c>
      <c r="K42">
        <v>0.89</v>
      </c>
      <c r="L42">
        <v>0.87</v>
      </c>
      <c r="M42">
        <v>1</v>
      </c>
      <c r="N42">
        <v>0.77</v>
      </c>
      <c r="O42">
        <v>0.8</v>
      </c>
      <c r="P42">
        <v>0.67</v>
      </c>
    </row>
    <row r="43" spans="1:16">
      <c r="A43" t="s">
        <v>110</v>
      </c>
      <c r="B43">
        <v>0.6</v>
      </c>
      <c r="C43">
        <v>0</v>
      </c>
      <c r="D43">
        <v>480</v>
      </c>
      <c r="E43" t="s">
        <v>142</v>
      </c>
      <c r="F43" t="s">
        <v>142</v>
      </c>
      <c r="G43" t="s">
        <v>142</v>
      </c>
      <c r="H43" t="s">
        <v>142</v>
      </c>
      <c r="I43" t="s">
        <v>142</v>
      </c>
      <c r="J43" t="s">
        <v>142</v>
      </c>
      <c r="K43" t="s">
        <v>142</v>
      </c>
      <c r="L43" t="s">
        <v>142</v>
      </c>
      <c r="M43" t="s">
        <v>142</v>
      </c>
      <c r="N43" t="s">
        <v>142</v>
      </c>
      <c r="O43" t="s">
        <v>142</v>
      </c>
      <c r="P43" t="s">
        <v>142</v>
      </c>
    </row>
    <row r="44" spans="1:16">
      <c r="A44" t="s">
        <v>95</v>
      </c>
      <c r="B44">
        <v>0.46</v>
      </c>
      <c r="C44">
        <v>73</v>
      </c>
      <c r="D44">
        <v>91</v>
      </c>
      <c r="E44">
        <v>0.37</v>
      </c>
      <c r="F44">
        <v>0.28000000000000003</v>
      </c>
      <c r="G44">
        <v>0.26</v>
      </c>
      <c r="H44">
        <v>0.21</v>
      </c>
      <c r="I44">
        <v>7.0000000000000007E-2</v>
      </c>
      <c r="J44">
        <v>0.09</v>
      </c>
      <c r="K44">
        <v>0.73</v>
      </c>
      <c r="L44">
        <v>0.4</v>
      </c>
      <c r="M44">
        <v>0.62</v>
      </c>
      <c r="N44">
        <v>0.89</v>
      </c>
      <c r="O44">
        <v>1</v>
      </c>
      <c r="P44">
        <v>0.54</v>
      </c>
    </row>
    <row r="45" spans="1:16">
      <c r="A45" t="s">
        <v>109</v>
      </c>
      <c r="B45">
        <v>0.66</v>
      </c>
      <c r="C45">
        <v>590</v>
      </c>
      <c r="D45">
        <v>720</v>
      </c>
      <c r="E45">
        <v>0.77</v>
      </c>
      <c r="F45">
        <v>0.74</v>
      </c>
      <c r="G45">
        <v>0.71</v>
      </c>
      <c r="H45">
        <v>0.81</v>
      </c>
      <c r="I45">
        <v>0.69</v>
      </c>
      <c r="J45">
        <v>0.56000000000000005</v>
      </c>
      <c r="K45">
        <v>1</v>
      </c>
      <c r="L45">
        <v>0.87</v>
      </c>
      <c r="M45">
        <v>0.75</v>
      </c>
      <c r="N45">
        <v>0.57999999999999996</v>
      </c>
      <c r="O45">
        <v>0.56999999999999995</v>
      </c>
      <c r="P45">
        <v>0.56999999999999995</v>
      </c>
    </row>
    <row r="46" spans="1:16">
      <c r="A46" t="s">
        <v>104</v>
      </c>
      <c r="B46">
        <v>0</v>
      </c>
      <c r="C46">
        <v>0</v>
      </c>
      <c r="D46">
        <v>0</v>
      </c>
      <c r="E46" t="s">
        <v>142</v>
      </c>
      <c r="F46" t="s">
        <v>142</v>
      </c>
      <c r="G46" t="s">
        <v>142</v>
      </c>
      <c r="H46" t="s">
        <v>142</v>
      </c>
      <c r="I46" t="s">
        <v>142</v>
      </c>
      <c r="J46" t="s">
        <v>142</v>
      </c>
      <c r="K46" t="s">
        <v>142</v>
      </c>
      <c r="L46" t="s">
        <v>142</v>
      </c>
      <c r="M46" t="s">
        <v>142</v>
      </c>
      <c r="N46" t="s">
        <v>142</v>
      </c>
      <c r="O46" t="s">
        <v>142</v>
      </c>
      <c r="P46" t="s">
        <v>142</v>
      </c>
    </row>
    <row r="47" spans="1:16">
      <c r="A47" t="s">
        <v>15</v>
      </c>
      <c r="B47">
        <v>1</v>
      </c>
      <c r="C47">
        <v>27100</v>
      </c>
      <c r="D47">
        <v>40500</v>
      </c>
      <c r="E47">
        <v>0.86</v>
      </c>
      <c r="F47">
        <v>0.73</v>
      </c>
      <c r="G47">
        <v>0.55000000000000004</v>
      </c>
      <c r="H47">
        <v>0.46</v>
      </c>
      <c r="I47">
        <v>0.42</v>
      </c>
      <c r="J47">
        <v>0.39</v>
      </c>
      <c r="K47">
        <v>0.96</v>
      </c>
      <c r="L47">
        <v>0.87</v>
      </c>
      <c r="M47">
        <v>1</v>
      </c>
      <c r="N47">
        <v>0.87</v>
      </c>
      <c r="O47">
        <v>0.9</v>
      </c>
      <c r="P47">
        <v>0.85</v>
      </c>
    </row>
    <row r="48" spans="1:16">
      <c r="A48" t="s">
        <v>92</v>
      </c>
      <c r="B48">
        <v>0.53</v>
      </c>
      <c r="C48">
        <v>0</v>
      </c>
      <c r="D48">
        <v>480</v>
      </c>
      <c r="E48" t="s">
        <v>142</v>
      </c>
      <c r="F48" t="s">
        <v>142</v>
      </c>
      <c r="G48" t="s">
        <v>142</v>
      </c>
      <c r="H48" t="s">
        <v>142</v>
      </c>
      <c r="I48" t="s">
        <v>142</v>
      </c>
      <c r="J48" t="s">
        <v>142</v>
      </c>
      <c r="K48" t="s">
        <v>142</v>
      </c>
      <c r="L48" t="s">
        <v>142</v>
      </c>
      <c r="M48" t="s">
        <v>142</v>
      </c>
      <c r="N48" t="s">
        <v>142</v>
      </c>
      <c r="O48" t="s">
        <v>142</v>
      </c>
      <c r="P48" t="s">
        <v>142</v>
      </c>
    </row>
    <row r="49" spans="1:16">
      <c r="A49" t="s">
        <v>31</v>
      </c>
      <c r="B49">
        <v>0.6</v>
      </c>
      <c r="C49">
        <v>1000</v>
      </c>
      <c r="D49">
        <v>1300</v>
      </c>
      <c r="E49">
        <v>0.3</v>
      </c>
      <c r="F49">
        <v>0.31</v>
      </c>
      <c r="G49">
        <v>0.34</v>
      </c>
      <c r="H49">
        <v>0.31</v>
      </c>
      <c r="I49">
        <v>0.28000000000000003</v>
      </c>
      <c r="J49">
        <v>0.22</v>
      </c>
      <c r="K49">
        <v>1</v>
      </c>
      <c r="L49">
        <v>0.75</v>
      </c>
      <c r="M49">
        <v>0.77</v>
      </c>
      <c r="N49">
        <v>0.68</v>
      </c>
      <c r="O49">
        <v>0.76</v>
      </c>
      <c r="P49">
        <v>0.49</v>
      </c>
    </row>
    <row r="50" spans="1:16">
      <c r="A50" t="s">
        <v>36</v>
      </c>
      <c r="B50">
        <v>0.53</v>
      </c>
      <c r="C50">
        <v>0</v>
      </c>
      <c r="D50">
        <v>320</v>
      </c>
      <c r="E50" t="s">
        <v>142</v>
      </c>
      <c r="F50" t="s">
        <v>142</v>
      </c>
      <c r="G50" t="s">
        <v>142</v>
      </c>
      <c r="H50" t="s">
        <v>142</v>
      </c>
      <c r="I50" t="s">
        <v>142</v>
      </c>
      <c r="J50" t="s">
        <v>142</v>
      </c>
      <c r="K50" t="s">
        <v>142</v>
      </c>
      <c r="L50" t="s">
        <v>142</v>
      </c>
      <c r="M50" t="s">
        <v>142</v>
      </c>
      <c r="N50" t="s">
        <v>142</v>
      </c>
      <c r="O50" t="s">
        <v>142</v>
      </c>
      <c r="P50" t="s">
        <v>142</v>
      </c>
    </row>
    <row r="51" spans="1:16">
      <c r="A51" t="s">
        <v>46</v>
      </c>
      <c r="B51">
        <v>0.13</v>
      </c>
      <c r="C51">
        <v>0</v>
      </c>
      <c r="D51">
        <v>0</v>
      </c>
      <c r="E51" t="s">
        <v>142</v>
      </c>
      <c r="F51" t="s">
        <v>142</v>
      </c>
      <c r="G51" t="s">
        <v>142</v>
      </c>
      <c r="H51" t="s">
        <v>142</v>
      </c>
      <c r="I51" t="s">
        <v>142</v>
      </c>
      <c r="J51" t="s">
        <v>142</v>
      </c>
      <c r="K51" t="s">
        <v>142</v>
      </c>
      <c r="L51" t="s">
        <v>142</v>
      </c>
      <c r="M51" t="s">
        <v>142</v>
      </c>
      <c r="N51" t="s">
        <v>142</v>
      </c>
      <c r="O51" t="s">
        <v>142</v>
      </c>
      <c r="P51" t="s">
        <v>142</v>
      </c>
    </row>
    <row r="52" spans="1:16">
      <c r="A52" t="s">
        <v>34</v>
      </c>
      <c r="B52">
        <v>0.53</v>
      </c>
      <c r="C52">
        <v>720</v>
      </c>
      <c r="D52">
        <v>480</v>
      </c>
      <c r="E52">
        <v>0.15</v>
      </c>
      <c r="F52">
        <v>0.19</v>
      </c>
      <c r="G52">
        <v>0.27</v>
      </c>
      <c r="H52">
        <v>0.1</v>
      </c>
      <c r="I52">
        <v>0.09</v>
      </c>
      <c r="J52">
        <v>0.13</v>
      </c>
      <c r="K52">
        <v>0.4</v>
      </c>
      <c r="L52">
        <v>0.36</v>
      </c>
      <c r="M52">
        <v>0.36</v>
      </c>
      <c r="N52">
        <v>0.36</v>
      </c>
      <c r="O52">
        <v>1</v>
      </c>
      <c r="P52">
        <v>0.92</v>
      </c>
    </row>
    <row r="53" spans="1:16">
      <c r="A53" t="s">
        <v>58</v>
      </c>
      <c r="B53">
        <v>0.53</v>
      </c>
      <c r="C53">
        <v>0</v>
      </c>
      <c r="D53">
        <v>390</v>
      </c>
      <c r="E53" t="s">
        <v>142</v>
      </c>
      <c r="F53" t="s">
        <v>142</v>
      </c>
      <c r="G53" t="s">
        <v>142</v>
      </c>
      <c r="H53" t="s">
        <v>142</v>
      </c>
      <c r="I53" t="s">
        <v>142</v>
      </c>
      <c r="J53" t="s">
        <v>142</v>
      </c>
      <c r="K53" t="s">
        <v>142</v>
      </c>
      <c r="L53" t="s">
        <v>142</v>
      </c>
      <c r="M53" t="s">
        <v>142</v>
      </c>
      <c r="N53" t="s">
        <v>142</v>
      </c>
      <c r="O53" t="s">
        <v>142</v>
      </c>
      <c r="P53" t="s">
        <v>142</v>
      </c>
    </row>
    <row r="54" spans="1:16">
      <c r="A54" t="s">
        <v>33</v>
      </c>
      <c r="B54">
        <v>0.46</v>
      </c>
      <c r="C54">
        <v>320</v>
      </c>
      <c r="D54">
        <v>390</v>
      </c>
      <c r="E54">
        <v>0.3</v>
      </c>
      <c r="F54">
        <v>0.38</v>
      </c>
      <c r="G54">
        <v>0.32</v>
      </c>
      <c r="H54">
        <v>0.27</v>
      </c>
      <c r="I54">
        <v>0.25</v>
      </c>
      <c r="J54">
        <v>0.27</v>
      </c>
      <c r="K54">
        <v>0.8</v>
      </c>
      <c r="L54">
        <v>0.75</v>
      </c>
      <c r="M54">
        <v>1</v>
      </c>
      <c r="N54">
        <v>0.92</v>
      </c>
      <c r="O54">
        <v>0.99</v>
      </c>
      <c r="P54">
        <v>0.53</v>
      </c>
    </row>
    <row r="55" spans="1:16">
      <c r="A55" t="s">
        <v>103</v>
      </c>
      <c r="B55">
        <v>0</v>
      </c>
      <c r="C55">
        <v>0</v>
      </c>
      <c r="D55">
        <v>0</v>
      </c>
      <c r="E55" t="s">
        <v>142</v>
      </c>
      <c r="F55" t="s">
        <v>142</v>
      </c>
      <c r="G55" t="s">
        <v>142</v>
      </c>
      <c r="H55" t="s">
        <v>142</v>
      </c>
      <c r="I55" t="s">
        <v>142</v>
      </c>
      <c r="J55" t="s">
        <v>142</v>
      </c>
      <c r="K55" t="s">
        <v>142</v>
      </c>
      <c r="L55" t="s">
        <v>142</v>
      </c>
      <c r="M55" t="s">
        <v>142</v>
      </c>
      <c r="N55" t="s">
        <v>142</v>
      </c>
      <c r="O55" t="s">
        <v>142</v>
      </c>
      <c r="P55" t="s">
        <v>142</v>
      </c>
    </row>
    <row r="56" spans="1:16">
      <c r="A56" t="s">
        <v>32</v>
      </c>
      <c r="B56">
        <v>0.6</v>
      </c>
      <c r="C56">
        <v>2400</v>
      </c>
      <c r="D56">
        <v>1000</v>
      </c>
      <c r="E56">
        <v>0.2</v>
      </c>
      <c r="F56">
        <v>0.19</v>
      </c>
      <c r="G56">
        <v>0.2</v>
      </c>
      <c r="H56">
        <v>0.16</v>
      </c>
      <c r="I56">
        <v>0.13</v>
      </c>
      <c r="J56">
        <v>0.1</v>
      </c>
      <c r="K56">
        <v>0.34</v>
      </c>
      <c r="L56">
        <v>0.32</v>
      </c>
      <c r="M56">
        <v>0.37</v>
      </c>
      <c r="N56">
        <v>0.27</v>
      </c>
      <c r="O56">
        <v>1</v>
      </c>
      <c r="P56">
        <v>0.95</v>
      </c>
    </row>
    <row r="57" spans="1:16">
      <c r="A57" t="s">
        <v>47</v>
      </c>
      <c r="B57">
        <v>0</v>
      </c>
      <c r="C57">
        <v>0</v>
      </c>
      <c r="D57">
        <v>0</v>
      </c>
      <c r="E57" t="s">
        <v>142</v>
      </c>
      <c r="F57" t="s">
        <v>142</v>
      </c>
      <c r="G57" t="s">
        <v>142</v>
      </c>
      <c r="H57" t="s">
        <v>142</v>
      </c>
      <c r="I57" t="s">
        <v>142</v>
      </c>
      <c r="J57" t="s">
        <v>142</v>
      </c>
      <c r="K57" t="s">
        <v>142</v>
      </c>
      <c r="L57" t="s">
        <v>142</v>
      </c>
      <c r="M57" t="s">
        <v>142</v>
      </c>
      <c r="N57" t="s">
        <v>142</v>
      </c>
      <c r="O57" t="s">
        <v>142</v>
      </c>
      <c r="P57" t="s">
        <v>142</v>
      </c>
    </row>
    <row r="58" spans="1:16">
      <c r="A58" t="s">
        <v>102</v>
      </c>
      <c r="B58">
        <v>0.13</v>
      </c>
      <c r="C58">
        <v>0</v>
      </c>
      <c r="D58">
        <v>0</v>
      </c>
      <c r="E58" t="s">
        <v>142</v>
      </c>
      <c r="F58" t="s">
        <v>142</v>
      </c>
      <c r="G58" t="s">
        <v>142</v>
      </c>
      <c r="H58" t="s">
        <v>142</v>
      </c>
      <c r="I58" t="s">
        <v>142</v>
      </c>
      <c r="J58" t="s">
        <v>142</v>
      </c>
      <c r="K58" t="s">
        <v>142</v>
      </c>
      <c r="L58" t="s">
        <v>142</v>
      </c>
      <c r="M58" t="s">
        <v>142</v>
      </c>
      <c r="N58" t="s">
        <v>142</v>
      </c>
      <c r="O58" t="s">
        <v>142</v>
      </c>
      <c r="P58" t="s">
        <v>142</v>
      </c>
    </row>
    <row r="59" spans="1:16">
      <c r="A59" t="s">
        <v>52</v>
      </c>
      <c r="B59">
        <v>0.6</v>
      </c>
      <c r="C59">
        <v>0</v>
      </c>
      <c r="D59">
        <v>880</v>
      </c>
      <c r="E59" t="s">
        <v>142</v>
      </c>
      <c r="F59" t="s">
        <v>142</v>
      </c>
      <c r="G59" t="s">
        <v>142</v>
      </c>
      <c r="H59" t="s">
        <v>142</v>
      </c>
      <c r="I59" t="s">
        <v>142</v>
      </c>
      <c r="J59" t="s">
        <v>142</v>
      </c>
      <c r="K59" t="s">
        <v>142</v>
      </c>
      <c r="L59" t="s">
        <v>142</v>
      </c>
      <c r="M59" t="s">
        <v>142</v>
      </c>
      <c r="N59" t="s">
        <v>142</v>
      </c>
      <c r="O59" t="s">
        <v>142</v>
      </c>
      <c r="P59" t="s">
        <v>142</v>
      </c>
    </row>
    <row r="60" spans="1:16">
      <c r="A60" t="s">
        <v>51</v>
      </c>
      <c r="B60">
        <v>0.66</v>
      </c>
      <c r="C60">
        <v>880</v>
      </c>
      <c r="D60">
        <v>1600</v>
      </c>
      <c r="E60">
        <v>0.45</v>
      </c>
      <c r="F60">
        <v>0.44</v>
      </c>
      <c r="G60">
        <v>0.6</v>
      </c>
      <c r="H60">
        <v>0.66</v>
      </c>
      <c r="I60">
        <v>0.65</v>
      </c>
      <c r="J60">
        <v>0.85</v>
      </c>
      <c r="K60">
        <v>0.98</v>
      </c>
      <c r="L60">
        <v>0.87</v>
      </c>
      <c r="M60">
        <v>1</v>
      </c>
      <c r="N60">
        <v>0.72</v>
      </c>
      <c r="O60">
        <v>0.77</v>
      </c>
      <c r="P60">
        <v>0.48</v>
      </c>
    </row>
    <row r="61" spans="1:16">
      <c r="A61" t="s">
        <v>105</v>
      </c>
      <c r="B61">
        <v>0.2</v>
      </c>
      <c r="C61">
        <v>0</v>
      </c>
      <c r="D61">
        <v>28</v>
      </c>
      <c r="E61" t="s">
        <v>142</v>
      </c>
      <c r="F61" t="s">
        <v>142</v>
      </c>
      <c r="G61" t="s">
        <v>142</v>
      </c>
      <c r="H61" t="s">
        <v>142</v>
      </c>
      <c r="I61" t="s">
        <v>142</v>
      </c>
      <c r="J61" t="s">
        <v>142</v>
      </c>
      <c r="K61" t="s">
        <v>142</v>
      </c>
      <c r="L61" t="s">
        <v>142</v>
      </c>
      <c r="M61" t="s">
        <v>142</v>
      </c>
      <c r="N61" t="s">
        <v>142</v>
      </c>
      <c r="O61" t="s">
        <v>142</v>
      </c>
      <c r="P61" t="s">
        <v>142</v>
      </c>
    </row>
    <row r="62" spans="1:16">
      <c r="A62" t="s">
        <v>86</v>
      </c>
      <c r="B62">
        <v>0.53</v>
      </c>
      <c r="C62">
        <v>0</v>
      </c>
      <c r="D62">
        <v>260</v>
      </c>
      <c r="E62" t="s">
        <v>142</v>
      </c>
      <c r="F62" t="s">
        <v>142</v>
      </c>
      <c r="G62" t="s">
        <v>142</v>
      </c>
      <c r="H62" t="s">
        <v>142</v>
      </c>
      <c r="I62" t="s">
        <v>142</v>
      </c>
      <c r="J62" t="s">
        <v>142</v>
      </c>
      <c r="K62" t="s">
        <v>142</v>
      </c>
      <c r="L62" t="s">
        <v>142</v>
      </c>
      <c r="M62" t="s">
        <v>142</v>
      </c>
      <c r="N62" t="s">
        <v>142</v>
      </c>
      <c r="O62" t="s">
        <v>142</v>
      </c>
      <c r="P62" t="s">
        <v>142</v>
      </c>
    </row>
    <row r="63" spans="1:16">
      <c r="A63" t="s">
        <v>50</v>
      </c>
      <c r="B63">
        <v>0.66</v>
      </c>
      <c r="C63">
        <v>880</v>
      </c>
      <c r="D63">
        <v>1300</v>
      </c>
      <c r="E63">
        <v>0.43</v>
      </c>
      <c r="F63">
        <v>0.49</v>
      </c>
      <c r="G63">
        <v>0.53</v>
      </c>
      <c r="H63">
        <v>0.57999999999999996</v>
      </c>
      <c r="I63">
        <v>0.56000000000000005</v>
      </c>
      <c r="J63">
        <v>0.48</v>
      </c>
      <c r="K63">
        <v>1</v>
      </c>
      <c r="L63">
        <v>0.74</v>
      </c>
      <c r="M63">
        <v>0.75</v>
      </c>
      <c r="N63">
        <v>0.52</v>
      </c>
      <c r="O63">
        <v>0.55000000000000004</v>
      </c>
      <c r="P63">
        <v>0.43</v>
      </c>
    </row>
    <row r="64" spans="1:16">
      <c r="A64" t="s">
        <v>100</v>
      </c>
      <c r="B64">
        <v>0.2</v>
      </c>
      <c r="C64">
        <v>0</v>
      </c>
      <c r="D64">
        <v>36</v>
      </c>
      <c r="E64" t="s">
        <v>142</v>
      </c>
      <c r="F64" t="s">
        <v>142</v>
      </c>
      <c r="G64" t="s">
        <v>142</v>
      </c>
      <c r="H64" t="s">
        <v>142</v>
      </c>
      <c r="I64" t="s">
        <v>142</v>
      </c>
      <c r="J64" t="s">
        <v>142</v>
      </c>
      <c r="K64" t="s">
        <v>142</v>
      </c>
      <c r="L64" t="s">
        <v>142</v>
      </c>
      <c r="M64" t="s">
        <v>142</v>
      </c>
      <c r="N64" t="s">
        <v>142</v>
      </c>
      <c r="O64" t="s">
        <v>142</v>
      </c>
      <c r="P64" t="s">
        <v>142</v>
      </c>
    </row>
    <row r="65" spans="1:16">
      <c r="A65" t="s">
        <v>20</v>
      </c>
      <c r="B65">
        <v>1</v>
      </c>
      <c r="C65">
        <v>12100</v>
      </c>
      <c r="D65">
        <v>49500</v>
      </c>
      <c r="E65">
        <v>0.88</v>
      </c>
      <c r="F65">
        <v>0.84</v>
      </c>
      <c r="G65">
        <v>0.82</v>
      </c>
      <c r="H65">
        <v>0.82</v>
      </c>
      <c r="I65">
        <v>0.71</v>
      </c>
      <c r="J65">
        <v>0.53</v>
      </c>
      <c r="K65">
        <v>1</v>
      </c>
      <c r="L65">
        <v>0.82</v>
      </c>
      <c r="M65">
        <v>0.87</v>
      </c>
      <c r="N65">
        <v>0.6</v>
      </c>
      <c r="O65">
        <v>0.56999999999999995</v>
      </c>
      <c r="P65">
        <v>0.67</v>
      </c>
    </row>
    <row r="66" spans="1:16">
      <c r="A66" t="s">
        <v>24</v>
      </c>
      <c r="B66">
        <v>0.53</v>
      </c>
      <c r="C66">
        <v>0</v>
      </c>
      <c r="D66">
        <v>590</v>
      </c>
      <c r="E66" t="s">
        <v>142</v>
      </c>
      <c r="F66" t="s">
        <v>142</v>
      </c>
      <c r="G66" t="s">
        <v>142</v>
      </c>
      <c r="H66" t="s">
        <v>142</v>
      </c>
      <c r="I66" t="s">
        <v>142</v>
      </c>
      <c r="J66" t="s">
        <v>142</v>
      </c>
      <c r="K66" t="s">
        <v>142</v>
      </c>
      <c r="L66" t="s">
        <v>142</v>
      </c>
      <c r="M66" t="s">
        <v>142</v>
      </c>
      <c r="N66" t="s">
        <v>142</v>
      </c>
      <c r="O66" t="s">
        <v>142</v>
      </c>
      <c r="P66" t="s">
        <v>142</v>
      </c>
    </row>
    <row r="67" spans="1:16">
      <c r="A67" t="s">
        <v>101</v>
      </c>
      <c r="B67">
        <v>0.2</v>
      </c>
      <c r="C67">
        <v>0</v>
      </c>
      <c r="D67">
        <v>110</v>
      </c>
      <c r="E67" t="s">
        <v>142</v>
      </c>
      <c r="F67" t="s">
        <v>142</v>
      </c>
      <c r="G67" t="s">
        <v>142</v>
      </c>
      <c r="H67" t="s">
        <v>142</v>
      </c>
      <c r="I67" t="s">
        <v>142</v>
      </c>
      <c r="J67" t="s">
        <v>142</v>
      </c>
      <c r="K67" t="s">
        <v>142</v>
      </c>
      <c r="L67" t="s">
        <v>142</v>
      </c>
      <c r="M67" t="s">
        <v>142</v>
      </c>
      <c r="N67" t="s">
        <v>142</v>
      </c>
      <c r="O67" t="s">
        <v>142</v>
      </c>
      <c r="P67" t="s">
        <v>142</v>
      </c>
    </row>
    <row r="68" spans="1:16">
      <c r="A68" t="s">
        <v>83</v>
      </c>
      <c r="B68">
        <v>0.66</v>
      </c>
      <c r="C68">
        <v>0</v>
      </c>
      <c r="D68">
        <v>390</v>
      </c>
      <c r="E68" t="s">
        <v>142</v>
      </c>
      <c r="F68" t="s">
        <v>142</v>
      </c>
      <c r="G68" t="s">
        <v>142</v>
      </c>
      <c r="H68" t="s">
        <v>142</v>
      </c>
      <c r="I68" t="s">
        <v>142</v>
      </c>
      <c r="J68" t="s">
        <v>142</v>
      </c>
      <c r="K68" t="s">
        <v>142</v>
      </c>
      <c r="L68" t="s">
        <v>142</v>
      </c>
      <c r="M68" t="s">
        <v>142</v>
      </c>
      <c r="N68" t="s">
        <v>142</v>
      </c>
      <c r="O68" t="s">
        <v>142</v>
      </c>
      <c r="P68" t="s">
        <v>142</v>
      </c>
    </row>
    <row r="69" spans="1:16">
      <c r="A69" t="s">
        <v>44</v>
      </c>
      <c r="B69">
        <v>0.13</v>
      </c>
      <c r="C69">
        <v>0</v>
      </c>
      <c r="D69">
        <v>28</v>
      </c>
      <c r="E69" t="s">
        <v>142</v>
      </c>
      <c r="F69" t="s">
        <v>142</v>
      </c>
      <c r="G69" t="s">
        <v>142</v>
      </c>
      <c r="H69" t="s">
        <v>142</v>
      </c>
      <c r="I69" t="s">
        <v>142</v>
      </c>
      <c r="J69" t="s">
        <v>142</v>
      </c>
      <c r="K69" t="s">
        <v>142</v>
      </c>
      <c r="L69" t="s">
        <v>142</v>
      </c>
      <c r="M69" t="s">
        <v>142</v>
      </c>
      <c r="N69" t="s">
        <v>142</v>
      </c>
      <c r="O69" t="s">
        <v>142</v>
      </c>
      <c r="P69" t="s">
        <v>142</v>
      </c>
    </row>
    <row r="70" spans="1:16">
      <c r="A70" t="s">
        <v>49</v>
      </c>
      <c r="B70">
        <v>0</v>
      </c>
      <c r="C70">
        <v>0</v>
      </c>
      <c r="D70">
        <v>0</v>
      </c>
      <c r="E70" t="s">
        <v>142</v>
      </c>
      <c r="F70" t="s">
        <v>142</v>
      </c>
      <c r="G70" t="s">
        <v>142</v>
      </c>
      <c r="H70" t="s">
        <v>142</v>
      </c>
      <c r="I70" t="s">
        <v>142</v>
      </c>
      <c r="J70" t="s">
        <v>142</v>
      </c>
      <c r="K70" t="s">
        <v>142</v>
      </c>
      <c r="L70" t="s">
        <v>142</v>
      </c>
      <c r="M70" t="s">
        <v>142</v>
      </c>
      <c r="N70" t="s">
        <v>142</v>
      </c>
      <c r="O70" t="s">
        <v>142</v>
      </c>
      <c r="P70" t="s">
        <v>142</v>
      </c>
    </row>
    <row r="71" spans="1:16">
      <c r="A71" t="s">
        <v>42</v>
      </c>
      <c r="B71">
        <v>0.26</v>
      </c>
      <c r="C71">
        <v>0</v>
      </c>
      <c r="D71">
        <v>46</v>
      </c>
      <c r="E71" t="s">
        <v>142</v>
      </c>
      <c r="F71" t="s">
        <v>142</v>
      </c>
      <c r="G71" t="s">
        <v>142</v>
      </c>
      <c r="H71" t="s">
        <v>142</v>
      </c>
      <c r="I71" t="s">
        <v>142</v>
      </c>
      <c r="J71" t="s">
        <v>142</v>
      </c>
      <c r="K71" t="s">
        <v>142</v>
      </c>
      <c r="L71" t="s">
        <v>142</v>
      </c>
      <c r="M71" t="s">
        <v>142</v>
      </c>
      <c r="N71" t="s">
        <v>142</v>
      </c>
      <c r="O71" t="s">
        <v>142</v>
      </c>
      <c r="P71" t="s">
        <v>142</v>
      </c>
    </row>
    <row r="72" spans="1:16">
      <c r="A72" t="s">
        <v>43</v>
      </c>
      <c r="B72">
        <v>0.26</v>
      </c>
      <c r="C72">
        <v>0</v>
      </c>
      <c r="D72">
        <v>73</v>
      </c>
      <c r="E72" t="s">
        <v>142</v>
      </c>
      <c r="F72" t="s">
        <v>142</v>
      </c>
      <c r="G72" t="s">
        <v>142</v>
      </c>
      <c r="H72" t="s">
        <v>142</v>
      </c>
      <c r="I72" t="s">
        <v>142</v>
      </c>
      <c r="J72" t="s">
        <v>142</v>
      </c>
      <c r="K72" t="s">
        <v>142</v>
      </c>
      <c r="L72" t="s">
        <v>142</v>
      </c>
      <c r="M72" t="s">
        <v>142</v>
      </c>
      <c r="N72" t="s">
        <v>142</v>
      </c>
      <c r="O72" t="s">
        <v>142</v>
      </c>
      <c r="P72" t="s">
        <v>142</v>
      </c>
    </row>
    <row r="73" spans="1:16">
      <c r="A73" t="s">
        <v>87</v>
      </c>
      <c r="B73">
        <v>0.53</v>
      </c>
      <c r="C73">
        <v>0</v>
      </c>
      <c r="D73">
        <v>260</v>
      </c>
      <c r="E73" t="s">
        <v>142</v>
      </c>
      <c r="F73" t="s">
        <v>142</v>
      </c>
      <c r="G73" t="s">
        <v>142</v>
      </c>
      <c r="H73" t="s">
        <v>142</v>
      </c>
      <c r="I73" t="s">
        <v>142</v>
      </c>
      <c r="J73" t="s">
        <v>142</v>
      </c>
      <c r="K73" t="s">
        <v>142</v>
      </c>
      <c r="L73" t="s">
        <v>142</v>
      </c>
      <c r="M73" t="s">
        <v>142</v>
      </c>
      <c r="N73" t="s">
        <v>142</v>
      </c>
      <c r="O73" t="s">
        <v>142</v>
      </c>
      <c r="P73" t="s">
        <v>142</v>
      </c>
    </row>
    <row r="74" spans="1:16">
      <c r="A74" t="s">
        <v>81</v>
      </c>
      <c r="B74">
        <v>0.73</v>
      </c>
      <c r="C74">
        <v>0</v>
      </c>
      <c r="D74">
        <v>1000</v>
      </c>
      <c r="E74" t="s">
        <v>142</v>
      </c>
      <c r="F74" t="s">
        <v>142</v>
      </c>
      <c r="G74" t="s">
        <v>142</v>
      </c>
      <c r="H74" t="s">
        <v>142</v>
      </c>
      <c r="I74" t="s">
        <v>142</v>
      </c>
      <c r="J74" t="s">
        <v>142</v>
      </c>
      <c r="K74" t="s">
        <v>142</v>
      </c>
      <c r="L74" t="s">
        <v>142</v>
      </c>
      <c r="M74" t="s">
        <v>142</v>
      </c>
      <c r="N74" t="s">
        <v>142</v>
      </c>
      <c r="O74" t="s">
        <v>142</v>
      </c>
      <c r="P74" t="s">
        <v>142</v>
      </c>
    </row>
    <row r="75" spans="1:16">
      <c r="A75" t="s">
        <v>6</v>
      </c>
      <c r="B75">
        <v>1</v>
      </c>
      <c r="C75">
        <v>110000</v>
      </c>
      <c r="D75">
        <v>246000</v>
      </c>
      <c r="E75">
        <v>0.95</v>
      </c>
      <c r="F75">
        <v>0.98</v>
      </c>
      <c r="G75">
        <v>1</v>
      </c>
      <c r="H75">
        <v>0.97</v>
      </c>
      <c r="I75">
        <v>0.85</v>
      </c>
      <c r="J75">
        <v>0.57999999999999996</v>
      </c>
      <c r="K75">
        <v>0.89</v>
      </c>
      <c r="L75">
        <v>0.84</v>
      </c>
      <c r="M75">
        <v>0.96</v>
      </c>
      <c r="N75">
        <v>0.6</v>
      </c>
      <c r="O75">
        <v>0.59</v>
      </c>
      <c r="P75">
        <v>0.72</v>
      </c>
    </row>
    <row r="76" spans="1:16">
      <c r="A76" t="s">
        <v>23</v>
      </c>
      <c r="B76">
        <v>0.6</v>
      </c>
      <c r="C76">
        <v>590</v>
      </c>
      <c r="D76">
        <v>880</v>
      </c>
      <c r="E76">
        <v>0.65</v>
      </c>
      <c r="F76">
        <v>0.76</v>
      </c>
      <c r="G76">
        <v>0.85</v>
      </c>
      <c r="H76">
        <v>0.68</v>
      </c>
      <c r="I76">
        <v>0.65</v>
      </c>
      <c r="J76">
        <v>0.53</v>
      </c>
      <c r="K76">
        <v>1</v>
      </c>
      <c r="L76">
        <v>0.71</v>
      </c>
      <c r="M76">
        <v>0.69</v>
      </c>
      <c r="N76">
        <v>0.54</v>
      </c>
      <c r="O76">
        <v>0.57999999999999996</v>
      </c>
      <c r="P76">
        <v>0.55000000000000004</v>
      </c>
    </row>
    <row r="77" spans="1:16">
      <c r="A77" t="s">
        <v>19</v>
      </c>
      <c r="B77">
        <v>1</v>
      </c>
      <c r="C77">
        <v>14800</v>
      </c>
      <c r="D77">
        <v>110000</v>
      </c>
      <c r="E77">
        <v>0.67</v>
      </c>
      <c r="F77">
        <v>0.66</v>
      </c>
      <c r="G77">
        <v>0.64</v>
      </c>
      <c r="H77">
        <v>0.75</v>
      </c>
      <c r="I77">
        <v>0.69</v>
      </c>
      <c r="J77">
        <v>0.59</v>
      </c>
      <c r="K77">
        <v>1</v>
      </c>
      <c r="L77">
        <v>0.77</v>
      </c>
      <c r="M77">
        <v>0.84</v>
      </c>
      <c r="N77">
        <v>0.64</v>
      </c>
      <c r="O77">
        <v>0.67</v>
      </c>
      <c r="P77">
        <v>0.61</v>
      </c>
    </row>
    <row r="78" spans="1:16">
      <c r="A78" t="s">
        <v>106</v>
      </c>
      <c r="B78">
        <v>0</v>
      </c>
      <c r="C78">
        <v>0</v>
      </c>
      <c r="D78">
        <v>0</v>
      </c>
      <c r="E78" t="s">
        <v>142</v>
      </c>
      <c r="F78" t="s">
        <v>142</v>
      </c>
      <c r="G78" t="s">
        <v>142</v>
      </c>
      <c r="H78" t="s">
        <v>142</v>
      </c>
      <c r="I78" t="s">
        <v>142</v>
      </c>
      <c r="J78" t="s">
        <v>142</v>
      </c>
      <c r="K78" t="s">
        <v>142</v>
      </c>
      <c r="L78" t="s">
        <v>142</v>
      </c>
      <c r="M78" t="s">
        <v>142</v>
      </c>
      <c r="N78" t="s">
        <v>142</v>
      </c>
      <c r="O78" t="s">
        <v>142</v>
      </c>
      <c r="P78" t="s">
        <v>142</v>
      </c>
    </row>
    <row r="79" spans="1:16">
      <c r="A79" t="s">
        <v>107</v>
      </c>
      <c r="B79">
        <v>0</v>
      </c>
      <c r="C79">
        <v>0</v>
      </c>
      <c r="D79">
        <v>0</v>
      </c>
      <c r="E79" t="s">
        <v>142</v>
      </c>
      <c r="F79" t="s">
        <v>142</v>
      </c>
      <c r="G79" t="s">
        <v>142</v>
      </c>
      <c r="H79" t="s">
        <v>142</v>
      </c>
      <c r="I79" t="s">
        <v>142</v>
      </c>
      <c r="J79" t="s">
        <v>142</v>
      </c>
      <c r="K79" t="s">
        <v>142</v>
      </c>
      <c r="L79" t="s">
        <v>142</v>
      </c>
      <c r="M79" t="s">
        <v>142</v>
      </c>
      <c r="N79" t="s">
        <v>142</v>
      </c>
      <c r="O79" t="s">
        <v>142</v>
      </c>
      <c r="P79" t="s">
        <v>142</v>
      </c>
    </row>
    <row r="80" spans="1:16">
      <c r="A80" t="s">
        <v>26</v>
      </c>
      <c r="B80">
        <v>0.6</v>
      </c>
      <c r="C80">
        <v>480</v>
      </c>
      <c r="D80">
        <v>880</v>
      </c>
      <c r="E80">
        <v>0.43</v>
      </c>
      <c r="F80">
        <v>0.52</v>
      </c>
      <c r="G80">
        <v>0.64</v>
      </c>
      <c r="H80">
        <v>0.56999999999999995</v>
      </c>
      <c r="I80">
        <v>0.56999999999999995</v>
      </c>
      <c r="J80">
        <v>0.56999999999999995</v>
      </c>
      <c r="K80">
        <v>1</v>
      </c>
      <c r="L80">
        <v>0.85</v>
      </c>
      <c r="M80">
        <v>0.67</v>
      </c>
      <c r="N80">
        <v>0.61</v>
      </c>
      <c r="O80">
        <v>0.56000000000000005</v>
      </c>
      <c r="P80">
        <v>0.43</v>
      </c>
    </row>
    <row r="81" spans="1:16">
      <c r="A81" t="s">
        <v>22</v>
      </c>
      <c r="B81">
        <v>0.73</v>
      </c>
      <c r="C81">
        <v>1600</v>
      </c>
      <c r="D81">
        <v>2900</v>
      </c>
      <c r="E81">
        <v>0.56999999999999995</v>
      </c>
      <c r="F81">
        <v>0.69</v>
      </c>
      <c r="G81">
        <v>0.81</v>
      </c>
      <c r="H81">
        <v>0.74</v>
      </c>
      <c r="I81">
        <v>0.66</v>
      </c>
      <c r="J81">
        <v>0.62</v>
      </c>
      <c r="K81">
        <v>1</v>
      </c>
      <c r="L81">
        <v>0.71</v>
      </c>
      <c r="M81">
        <v>0.7</v>
      </c>
      <c r="N81">
        <v>0.56000000000000005</v>
      </c>
      <c r="O81">
        <v>0.48</v>
      </c>
      <c r="P81">
        <v>0.48</v>
      </c>
    </row>
    <row r="82" spans="1:16">
      <c r="A82" t="s">
        <v>119</v>
      </c>
      <c r="B82">
        <v>0.73</v>
      </c>
      <c r="C82">
        <v>1000</v>
      </c>
      <c r="D82">
        <v>1600</v>
      </c>
      <c r="E82">
        <v>0.64</v>
      </c>
      <c r="F82">
        <v>0.55000000000000004</v>
      </c>
      <c r="G82">
        <v>0.44</v>
      </c>
      <c r="H82">
        <v>0.49</v>
      </c>
      <c r="I82">
        <v>0.54</v>
      </c>
      <c r="J82">
        <v>0.73</v>
      </c>
      <c r="K82">
        <v>0.56000000000000005</v>
      </c>
      <c r="L82">
        <v>0.56000000000000005</v>
      </c>
      <c r="M82">
        <v>0.68</v>
      </c>
      <c r="N82">
        <v>0.56000000000000005</v>
      </c>
      <c r="O82">
        <v>1</v>
      </c>
      <c r="P82">
        <v>0.77</v>
      </c>
    </row>
    <row r="83" spans="1:16">
      <c r="A83" t="s">
        <v>41</v>
      </c>
      <c r="B83">
        <v>0.4</v>
      </c>
      <c r="C83">
        <v>0</v>
      </c>
      <c r="D83">
        <v>210</v>
      </c>
      <c r="E83" t="s">
        <v>142</v>
      </c>
      <c r="F83" t="s">
        <v>142</v>
      </c>
      <c r="G83" t="s">
        <v>142</v>
      </c>
      <c r="H83" t="s">
        <v>142</v>
      </c>
      <c r="I83" t="s">
        <v>142</v>
      </c>
      <c r="J83" t="s">
        <v>142</v>
      </c>
      <c r="K83" t="s">
        <v>142</v>
      </c>
      <c r="L83" t="s">
        <v>142</v>
      </c>
      <c r="M83" t="s">
        <v>142</v>
      </c>
      <c r="N83" t="s">
        <v>142</v>
      </c>
      <c r="O83" t="s">
        <v>142</v>
      </c>
      <c r="P83" t="s">
        <v>142</v>
      </c>
    </row>
    <row r="84" spans="1:16">
      <c r="A84" t="s">
        <v>9</v>
      </c>
      <c r="B84">
        <v>1</v>
      </c>
      <c r="C84">
        <v>90500</v>
      </c>
      <c r="D84">
        <v>246000</v>
      </c>
      <c r="E84">
        <v>0.83</v>
      </c>
      <c r="F84">
        <v>0.81</v>
      </c>
      <c r="G84">
        <v>0.84</v>
      </c>
      <c r="H84">
        <v>0.98</v>
      </c>
      <c r="I84">
        <v>0.75</v>
      </c>
      <c r="J84">
        <v>0.63</v>
      </c>
      <c r="K84">
        <v>0.99</v>
      </c>
      <c r="L84">
        <v>0.9</v>
      </c>
      <c r="M84">
        <v>1</v>
      </c>
      <c r="N84">
        <v>0.71</v>
      </c>
      <c r="O84">
        <v>0.67</v>
      </c>
      <c r="P84">
        <v>0.71</v>
      </c>
    </row>
    <row r="85" spans="1:16">
      <c r="A85" t="s">
        <v>14</v>
      </c>
      <c r="B85">
        <v>1</v>
      </c>
      <c r="C85">
        <v>33100</v>
      </c>
      <c r="D85">
        <v>33100</v>
      </c>
      <c r="E85">
        <v>1</v>
      </c>
      <c r="F85">
        <v>0.84</v>
      </c>
      <c r="G85">
        <v>0.62</v>
      </c>
      <c r="H85">
        <v>0.42</v>
      </c>
      <c r="I85">
        <v>0.31</v>
      </c>
      <c r="J85">
        <v>0.25</v>
      </c>
      <c r="K85">
        <v>0.53</v>
      </c>
      <c r="L85">
        <v>0.41</v>
      </c>
      <c r="M85">
        <v>0.48</v>
      </c>
      <c r="N85">
        <v>0.45</v>
      </c>
      <c r="O85">
        <v>0.48</v>
      </c>
      <c r="P85">
        <v>0.75</v>
      </c>
    </row>
    <row r="86" spans="1:16">
      <c r="A86" t="s">
        <v>29</v>
      </c>
      <c r="B86">
        <v>0.66</v>
      </c>
      <c r="C86">
        <v>210</v>
      </c>
      <c r="D86">
        <v>390</v>
      </c>
      <c r="E86">
        <v>0.64</v>
      </c>
      <c r="F86">
        <v>0.68</v>
      </c>
      <c r="G86">
        <v>0.56999999999999995</v>
      </c>
      <c r="H86">
        <v>0.5</v>
      </c>
      <c r="I86">
        <v>0.62</v>
      </c>
      <c r="J86">
        <v>0.63</v>
      </c>
      <c r="K86">
        <v>0.79</v>
      </c>
      <c r="L86">
        <v>0.64</v>
      </c>
      <c r="M86">
        <v>0.72</v>
      </c>
      <c r="N86">
        <v>0.72</v>
      </c>
      <c r="O86">
        <v>1</v>
      </c>
      <c r="P86">
        <v>0.77</v>
      </c>
    </row>
    <row r="87" spans="1:16">
      <c r="A87" t="s">
        <v>60</v>
      </c>
      <c r="B87">
        <v>1</v>
      </c>
      <c r="C87">
        <v>14800</v>
      </c>
      <c r="D87">
        <v>14800</v>
      </c>
      <c r="E87">
        <v>1</v>
      </c>
      <c r="F87">
        <v>0.82</v>
      </c>
      <c r="G87">
        <v>0.56999999999999995</v>
      </c>
      <c r="H87">
        <v>0.48</v>
      </c>
      <c r="I87">
        <v>0.4</v>
      </c>
      <c r="J87">
        <v>0.3</v>
      </c>
      <c r="K87">
        <v>0.87</v>
      </c>
      <c r="L87">
        <v>0.79</v>
      </c>
      <c r="M87">
        <v>0.84</v>
      </c>
      <c r="N87">
        <v>0.7</v>
      </c>
      <c r="O87">
        <v>0.7</v>
      </c>
      <c r="P87">
        <v>0.92</v>
      </c>
    </row>
    <row r="88" spans="1:16">
      <c r="A88" t="s">
        <v>16</v>
      </c>
      <c r="B88">
        <v>1</v>
      </c>
      <c r="C88">
        <v>22200</v>
      </c>
      <c r="D88">
        <v>27100</v>
      </c>
      <c r="E88">
        <v>1</v>
      </c>
      <c r="F88">
        <v>0.88</v>
      </c>
      <c r="G88">
        <v>0.65</v>
      </c>
      <c r="H88">
        <v>0.48</v>
      </c>
      <c r="I88">
        <v>0.42</v>
      </c>
      <c r="J88">
        <v>0.34</v>
      </c>
      <c r="K88">
        <v>0.83</v>
      </c>
      <c r="L88">
        <v>0.74</v>
      </c>
      <c r="M88">
        <v>0.82</v>
      </c>
      <c r="N88">
        <v>0.71</v>
      </c>
      <c r="O88">
        <v>0.71</v>
      </c>
      <c r="P88">
        <v>0.86</v>
      </c>
    </row>
    <row r="89" spans="1:16">
      <c r="A89" t="s">
        <v>99</v>
      </c>
      <c r="B89">
        <v>0.93</v>
      </c>
      <c r="C89">
        <v>720</v>
      </c>
      <c r="D89">
        <v>2400</v>
      </c>
      <c r="E89">
        <v>1</v>
      </c>
      <c r="F89">
        <v>0.88</v>
      </c>
      <c r="G89">
        <v>0.84</v>
      </c>
      <c r="H89">
        <v>0.93</v>
      </c>
      <c r="I89">
        <v>0.85</v>
      </c>
      <c r="J89">
        <v>0.69</v>
      </c>
      <c r="K89">
        <v>0.94</v>
      </c>
      <c r="L89">
        <v>0.86</v>
      </c>
      <c r="M89">
        <v>0.94</v>
      </c>
      <c r="N89">
        <v>0.79</v>
      </c>
      <c r="O89">
        <v>0.88</v>
      </c>
      <c r="P89">
        <v>0.96</v>
      </c>
    </row>
    <row r="90" spans="1:16">
      <c r="A90" t="s">
        <v>82</v>
      </c>
      <c r="B90">
        <v>0.93</v>
      </c>
      <c r="C90">
        <v>4400</v>
      </c>
      <c r="D90">
        <v>201000</v>
      </c>
      <c r="E90">
        <v>0.47</v>
      </c>
      <c r="F90">
        <v>0.55000000000000004</v>
      </c>
      <c r="G90">
        <v>0.6</v>
      </c>
      <c r="H90">
        <v>0.84</v>
      </c>
      <c r="I90">
        <v>0.83</v>
      </c>
      <c r="J90">
        <v>0.62</v>
      </c>
      <c r="K90">
        <v>1</v>
      </c>
      <c r="L90">
        <v>0.73</v>
      </c>
      <c r="M90">
        <v>0.67</v>
      </c>
      <c r="N90">
        <v>0.59</v>
      </c>
      <c r="O90">
        <v>0.57999999999999996</v>
      </c>
      <c r="P90">
        <v>0.51</v>
      </c>
    </row>
    <row r="91" spans="1:16">
      <c r="A91" t="s">
        <v>13</v>
      </c>
      <c r="B91">
        <v>1</v>
      </c>
      <c r="C91">
        <v>22200</v>
      </c>
      <c r="D91">
        <v>60500</v>
      </c>
      <c r="E91">
        <v>0.65</v>
      </c>
      <c r="F91">
        <v>0.61</v>
      </c>
      <c r="G91">
        <v>0.66</v>
      </c>
      <c r="H91">
        <v>0.64</v>
      </c>
      <c r="I91">
        <v>0.76</v>
      </c>
      <c r="J91">
        <v>0.74</v>
      </c>
      <c r="K91">
        <v>1</v>
      </c>
      <c r="L91">
        <v>0.77</v>
      </c>
      <c r="M91">
        <v>0.77</v>
      </c>
      <c r="N91">
        <v>0.65</v>
      </c>
      <c r="O91">
        <v>0.6</v>
      </c>
      <c r="P91">
        <v>0.55000000000000004</v>
      </c>
    </row>
    <row r="92" spans="1:16">
      <c r="A92" t="s">
        <v>4</v>
      </c>
      <c r="B92">
        <v>1</v>
      </c>
      <c r="C92">
        <v>49500</v>
      </c>
      <c r="D92">
        <v>60500</v>
      </c>
      <c r="E92">
        <v>1</v>
      </c>
      <c r="F92">
        <v>0.93</v>
      </c>
      <c r="G92">
        <v>0.77</v>
      </c>
      <c r="H92">
        <v>0.54</v>
      </c>
      <c r="I92">
        <v>0.41</v>
      </c>
      <c r="J92">
        <v>0.32</v>
      </c>
      <c r="K92">
        <v>0.69</v>
      </c>
      <c r="L92">
        <v>0.56000000000000005</v>
      </c>
      <c r="M92">
        <v>0.67</v>
      </c>
      <c r="N92">
        <v>0.64</v>
      </c>
      <c r="O92">
        <v>0.56000000000000005</v>
      </c>
      <c r="P92">
        <v>0.79</v>
      </c>
    </row>
    <row r="93" spans="1:16">
      <c r="A93" t="s">
        <v>84</v>
      </c>
      <c r="B93">
        <v>0.53</v>
      </c>
      <c r="C93">
        <v>0</v>
      </c>
      <c r="D93">
        <v>58</v>
      </c>
      <c r="E93" t="s">
        <v>142</v>
      </c>
      <c r="F93" t="s">
        <v>142</v>
      </c>
      <c r="G93" t="s">
        <v>142</v>
      </c>
      <c r="H93" t="s">
        <v>142</v>
      </c>
      <c r="I93" t="s">
        <v>142</v>
      </c>
      <c r="J93" t="s">
        <v>142</v>
      </c>
      <c r="K93" t="s">
        <v>142</v>
      </c>
      <c r="L93" t="s">
        <v>142</v>
      </c>
      <c r="M93" t="s">
        <v>142</v>
      </c>
      <c r="N93" t="s">
        <v>142</v>
      </c>
      <c r="O93" t="s">
        <v>142</v>
      </c>
      <c r="P93" t="s">
        <v>142</v>
      </c>
    </row>
    <row r="94" spans="1:16">
      <c r="A94" t="s">
        <v>85</v>
      </c>
      <c r="B94">
        <v>0</v>
      </c>
      <c r="C94">
        <v>0</v>
      </c>
      <c r="D94">
        <v>0</v>
      </c>
      <c r="E94" t="s">
        <v>142</v>
      </c>
      <c r="F94" t="s">
        <v>142</v>
      </c>
      <c r="G94" t="s">
        <v>142</v>
      </c>
      <c r="H94" t="s">
        <v>142</v>
      </c>
      <c r="I94" t="s">
        <v>142</v>
      </c>
      <c r="J94" t="s">
        <v>142</v>
      </c>
      <c r="K94" t="s">
        <v>142</v>
      </c>
      <c r="L94" t="s">
        <v>142</v>
      </c>
      <c r="M94" t="s">
        <v>142</v>
      </c>
      <c r="N94" t="s">
        <v>142</v>
      </c>
      <c r="O94" t="s">
        <v>142</v>
      </c>
      <c r="P94" t="s">
        <v>142</v>
      </c>
    </row>
    <row r="95" spans="1:16">
      <c r="A95" t="s">
        <v>70</v>
      </c>
      <c r="B95">
        <v>1</v>
      </c>
      <c r="C95">
        <v>22200</v>
      </c>
      <c r="D95">
        <v>60500</v>
      </c>
      <c r="E95">
        <v>0.8</v>
      </c>
      <c r="F95">
        <v>0.79</v>
      </c>
      <c r="G95">
        <v>0.78</v>
      </c>
      <c r="H95">
        <v>0.75</v>
      </c>
      <c r="I95">
        <v>0.66</v>
      </c>
      <c r="J95">
        <v>0.52</v>
      </c>
      <c r="K95">
        <v>1</v>
      </c>
      <c r="L95">
        <v>0.82</v>
      </c>
      <c r="M95">
        <v>0.87</v>
      </c>
      <c r="N95">
        <v>0.65</v>
      </c>
      <c r="O95">
        <v>0.64</v>
      </c>
      <c r="P95">
        <v>0.68</v>
      </c>
    </row>
    <row r="96" spans="1:16">
      <c r="A96" t="s">
        <v>40</v>
      </c>
      <c r="B96">
        <v>0.93</v>
      </c>
      <c r="C96">
        <v>6600</v>
      </c>
      <c r="D96">
        <v>14800</v>
      </c>
      <c r="E96">
        <v>0.47</v>
      </c>
      <c r="F96">
        <v>1</v>
      </c>
      <c r="G96">
        <v>0.82</v>
      </c>
      <c r="H96">
        <v>0.8</v>
      </c>
      <c r="I96">
        <v>0.82</v>
      </c>
      <c r="J96">
        <v>0.62</v>
      </c>
      <c r="K96">
        <v>0.7</v>
      </c>
      <c r="L96">
        <v>0.72</v>
      </c>
      <c r="M96">
        <v>0.74</v>
      </c>
      <c r="N96">
        <v>0.57999999999999996</v>
      </c>
      <c r="O96">
        <v>0.57999999999999996</v>
      </c>
      <c r="P96">
        <v>0.74</v>
      </c>
    </row>
    <row r="97" spans="1:16">
      <c r="A97" t="s">
        <v>80</v>
      </c>
      <c r="B97">
        <v>0.66</v>
      </c>
      <c r="C97">
        <v>1600</v>
      </c>
      <c r="D97">
        <v>2400</v>
      </c>
      <c r="E97">
        <v>0.63</v>
      </c>
      <c r="F97">
        <v>0.63</v>
      </c>
      <c r="G97">
        <v>0.73</v>
      </c>
      <c r="H97">
        <v>0.73</v>
      </c>
      <c r="I97">
        <v>0.79</v>
      </c>
      <c r="J97">
        <v>0.69</v>
      </c>
      <c r="K97">
        <v>1</v>
      </c>
      <c r="L97">
        <v>0.96</v>
      </c>
      <c r="M97">
        <v>1</v>
      </c>
      <c r="N97">
        <v>0.83</v>
      </c>
      <c r="O97">
        <v>0.74</v>
      </c>
      <c r="P97">
        <v>0.61</v>
      </c>
    </row>
    <row r="98" spans="1:16">
      <c r="A98" t="s">
        <v>27</v>
      </c>
      <c r="B98">
        <v>0.93</v>
      </c>
      <c r="C98">
        <v>5400</v>
      </c>
      <c r="D98">
        <v>18100</v>
      </c>
      <c r="E98">
        <v>0.17</v>
      </c>
      <c r="F98">
        <v>0.19</v>
      </c>
      <c r="G98">
        <v>0.19</v>
      </c>
      <c r="H98">
        <v>0.42</v>
      </c>
      <c r="I98">
        <v>0.55000000000000004</v>
      </c>
      <c r="J98">
        <v>0.28000000000000003</v>
      </c>
      <c r="K98">
        <v>1</v>
      </c>
      <c r="L98">
        <v>0.4</v>
      </c>
      <c r="M98">
        <v>0.48</v>
      </c>
      <c r="N98">
        <v>0.35</v>
      </c>
      <c r="O98">
        <v>0.33</v>
      </c>
      <c r="P98">
        <v>0.22</v>
      </c>
    </row>
    <row r="99" spans="1:16">
      <c r="A99" t="s">
        <v>89</v>
      </c>
      <c r="B99">
        <v>0.93</v>
      </c>
      <c r="C99">
        <v>9900</v>
      </c>
      <c r="D99">
        <v>9900</v>
      </c>
      <c r="E99">
        <v>1</v>
      </c>
      <c r="F99">
        <v>0.93</v>
      </c>
      <c r="G99">
        <v>0.69</v>
      </c>
      <c r="H99">
        <v>0.49</v>
      </c>
      <c r="I99">
        <v>0.37</v>
      </c>
      <c r="J99">
        <v>0.28999999999999998</v>
      </c>
      <c r="K99">
        <v>0.76</v>
      </c>
      <c r="L99">
        <v>0.59</v>
      </c>
      <c r="M99">
        <v>0.59</v>
      </c>
      <c r="N99">
        <v>0.59</v>
      </c>
      <c r="O99">
        <v>0.65</v>
      </c>
      <c r="P99">
        <v>0.79</v>
      </c>
    </row>
    <row r="100" spans="1:16">
      <c r="A100" t="s">
        <v>91</v>
      </c>
      <c r="B100">
        <v>0</v>
      </c>
      <c r="C100">
        <v>0</v>
      </c>
      <c r="D100">
        <v>0</v>
      </c>
      <c r="E100" t="s">
        <v>142</v>
      </c>
      <c r="F100" t="s">
        <v>142</v>
      </c>
      <c r="G100" t="s">
        <v>142</v>
      </c>
      <c r="H100" t="s">
        <v>142</v>
      </c>
      <c r="I100" t="s">
        <v>142</v>
      </c>
      <c r="J100" t="s">
        <v>142</v>
      </c>
      <c r="K100" t="s">
        <v>142</v>
      </c>
      <c r="L100" t="s">
        <v>142</v>
      </c>
      <c r="M100" t="s">
        <v>142</v>
      </c>
      <c r="N100" t="s">
        <v>142</v>
      </c>
      <c r="O100" t="s">
        <v>142</v>
      </c>
      <c r="P100" t="s">
        <v>142</v>
      </c>
    </row>
    <row r="101" spans="1:16">
      <c r="A101" t="s">
        <v>90</v>
      </c>
      <c r="B101">
        <v>0.6</v>
      </c>
      <c r="C101">
        <v>0</v>
      </c>
      <c r="D101">
        <v>0</v>
      </c>
      <c r="E101" t="s">
        <v>142</v>
      </c>
      <c r="F101" t="s">
        <v>142</v>
      </c>
      <c r="G101" t="s">
        <v>142</v>
      </c>
      <c r="H101" t="s">
        <v>142</v>
      </c>
      <c r="I101" t="s">
        <v>142</v>
      </c>
      <c r="J101" t="s">
        <v>142</v>
      </c>
      <c r="K101" t="s">
        <v>142</v>
      </c>
      <c r="L101" t="s">
        <v>142</v>
      </c>
      <c r="M101" t="s">
        <v>142</v>
      </c>
      <c r="N101" t="s">
        <v>142</v>
      </c>
      <c r="O101" t="s">
        <v>142</v>
      </c>
      <c r="P101" t="s">
        <v>142</v>
      </c>
    </row>
    <row r="102" spans="1:16">
      <c r="A102" t="s">
        <v>12</v>
      </c>
      <c r="B102">
        <v>1</v>
      </c>
      <c r="C102">
        <v>40500</v>
      </c>
      <c r="D102">
        <v>74000</v>
      </c>
      <c r="E102">
        <v>0.79</v>
      </c>
      <c r="F102">
        <v>0.78</v>
      </c>
      <c r="G102">
        <v>0.82</v>
      </c>
      <c r="H102">
        <v>0.79</v>
      </c>
      <c r="I102">
        <v>0.75</v>
      </c>
      <c r="J102">
        <v>0.66</v>
      </c>
      <c r="K102">
        <v>1</v>
      </c>
      <c r="L102">
        <v>0.82</v>
      </c>
      <c r="M102">
        <v>0.86</v>
      </c>
      <c r="N102">
        <v>0.72</v>
      </c>
      <c r="O102">
        <v>0.73</v>
      </c>
      <c r="P102">
        <v>0.69</v>
      </c>
    </row>
    <row r="103" spans="1:16">
      <c r="A103" t="s">
        <v>25</v>
      </c>
      <c r="B103">
        <v>0</v>
      </c>
      <c r="C103">
        <v>0</v>
      </c>
      <c r="D103">
        <v>0</v>
      </c>
      <c r="E103" t="s">
        <v>142</v>
      </c>
      <c r="F103" t="s">
        <v>142</v>
      </c>
      <c r="G103" t="s">
        <v>142</v>
      </c>
      <c r="H103" t="s">
        <v>142</v>
      </c>
      <c r="I103" t="s">
        <v>142</v>
      </c>
      <c r="J103" t="s">
        <v>142</v>
      </c>
      <c r="K103" t="s">
        <v>142</v>
      </c>
      <c r="L103" t="s">
        <v>142</v>
      </c>
      <c r="M103" t="s">
        <v>142</v>
      </c>
      <c r="N103" t="s">
        <v>142</v>
      </c>
      <c r="O103" t="s">
        <v>142</v>
      </c>
      <c r="P103" t="s">
        <v>142</v>
      </c>
    </row>
    <row r="104" spans="1:16">
      <c r="A104" t="s">
        <v>115</v>
      </c>
      <c r="B104">
        <v>0.86</v>
      </c>
      <c r="C104">
        <v>170</v>
      </c>
      <c r="D104">
        <v>1900</v>
      </c>
      <c r="E104">
        <v>0.9</v>
      </c>
      <c r="F104">
        <v>0.83</v>
      </c>
      <c r="G104">
        <v>0.86</v>
      </c>
      <c r="H104">
        <v>1</v>
      </c>
      <c r="I104">
        <v>0.8</v>
      </c>
      <c r="J104">
        <v>0.64</v>
      </c>
      <c r="K104">
        <v>0.91</v>
      </c>
      <c r="L104">
        <v>0.75</v>
      </c>
      <c r="M104">
        <v>0.89</v>
      </c>
      <c r="N104">
        <v>0.56999999999999995</v>
      </c>
      <c r="O104">
        <v>0.55000000000000004</v>
      </c>
      <c r="P104">
        <v>0.46</v>
      </c>
    </row>
    <row r="105" spans="1:16">
      <c r="A105" t="s">
        <v>17</v>
      </c>
      <c r="B105">
        <v>1</v>
      </c>
      <c r="C105">
        <v>22200</v>
      </c>
      <c r="D105">
        <v>22200</v>
      </c>
      <c r="E105">
        <v>1</v>
      </c>
      <c r="F105">
        <v>0.88</v>
      </c>
      <c r="G105">
        <v>0.67</v>
      </c>
      <c r="H105">
        <v>0.47</v>
      </c>
      <c r="I105">
        <v>0.36</v>
      </c>
      <c r="J105">
        <v>0.28000000000000003</v>
      </c>
      <c r="K105">
        <v>0.66</v>
      </c>
      <c r="L105">
        <v>0.56000000000000005</v>
      </c>
      <c r="M105">
        <v>0.64</v>
      </c>
      <c r="N105">
        <v>0.52</v>
      </c>
      <c r="O105">
        <v>0.56999999999999995</v>
      </c>
      <c r="P105">
        <v>0.79</v>
      </c>
    </row>
    <row r="106" spans="1:16">
      <c r="A106" t="s">
        <v>2</v>
      </c>
      <c r="B106">
        <v>1</v>
      </c>
      <c r="C106">
        <v>135000</v>
      </c>
      <c r="D106">
        <v>301000</v>
      </c>
      <c r="E106">
        <v>0.69</v>
      </c>
      <c r="F106">
        <v>0.81</v>
      </c>
      <c r="G106">
        <v>0.94</v>
      </c>
      <c r="H106">
        <v>0.91</v>
      </c>
      <c r="I106">
        <v>0.86</v>
      </c>
      <c r="J106">
        <v>0.66</v>
      </c>
      <c r="K106">
        <v>1</v>
      </c>
      <c r="L106">
        <v>0.81</v>
      </c>
      <c r="M106">
        <v>0.92</v>
      </c>
      <c r="N106">
        <v>0.69</v>
      </c>
      <c r="O106">
        <v>0.59</v>
      </c>
      <c r="P106">
        <v>0.55000000000000004</v>
      </c>
    </row>
    <row r="107" spans="1:16">
      <c r="A107" t="s">
        <v>7</v>
      </c>
      <c r="B107">
        <v>1</v>
      </c>
      <c r="C107">
        <v>246000</v>
      </c>
      <c r="D107">
        <v>301000</v>
      </c>
      <c r="E107">
        <v>0.85</v>
      </c>
      <c r="F107">
        <v>0.94</v>
      </c>
      <c r="G107">
        <v>0.77</v>
      </c>
      <c r="H107">
        <v>0.63</v>
      </c>
      <c r="I107">
        <v>0.53</v>
      </c>
      <c r="J107">
        <v>0.43</v>
      </c>
      <c r="K107">
        <v>0.92</v>
      </c>
      <c r="L107">
        <v>0.87</v>
      </c>
      <c r="M107">
        <v>1</v>
      </c>
      <c r="N107">
        <v>0.64</v>
      </c>
      <c r="O107">
        <v>0.55000000000000004</v>
      </c>
      <c r="P107">
        <v>0.66</v>
      </c>
    </row>
    <row r="108" spans="1:16">
      <c r="A108" t="s">
        <v>30</v>
      </c>
      <c r="B108">
        <v>0.93</v>
      </c>
      <c r="C108">
        <v>135000</v>
      </c>
      <c r="D108">
        <v>165000</v>
      </c>
      <c r="E108">
        <v>0.82</v>
      </c>
      <c r="F108">
        <v>1</v>
      </c>
      <c r="G108">
        <v>0.79</v>
      </c>
      <c r="H108">
        <v>0.45</v>
      </c>
      <c r="I108">
        <v>0.35</v>
      </c>
      <c r="J108">
        <v>0.25</v>
      </c>
      <c r="K108">
        <v>0.66</v>
      </c>
      <c r="L108">
        <v>0.56000000000000005</v>
      </c>
      <c r="M108">
        <v>0.71</v>
      </c>
      <c r="N108">
        <v>0.6</v>
      </c>
      <c r="O108">
        <v>0.41</v>
      </c>
      <c r="P108">
        <v>0.59</v>
      </c>
    </row>
    <row r="109" spans="1:16">
      <c r="A109" t="s">
        <v>35</v>
      </c>
      <c r="B109">
        <v>0</v>
      </c>
      <c r="C109">
        <v>0</v>
      </c>
      <c r="D109">
        <v>0</v>
      </c>
      <c r="E109" t="s">
        <v>142</v>
      </c>
      <c r="F109" t="s">
        <v>142</v>
      </c>
      <c r="G109" t="s">
        <v>142</v>
      </c>
      <c r="H109" t="s">
        <v>142</v>
      </c>
      <c r="I109" t="s">
        <v>142</v>
      </c>
      <c r="J109" t="s">
        <v>142</v>
      </c>
      <c r="K109" t="s">
        <v>142</v>
      </c>
      <c r="L109" t="s">
        <v>142</v>
      </c>
      <c r="M109" t="s">
        <v>142</v>
      </c>
      <c r="N109" t="s">
        <v>142</v>
      </c>
      <c r="O109" t="s">
        <v>142</v>
      </c>
      <c r="P109" t="s">
        <v>142</v>
      </c>
    </row>
    <row r="110" spans="1:16">
      <c r="A110" t="s">
        <v>21</v>
      </c>
      <c r="B110">
        <v>0.66</v>
      </c>
      <c r="C110">
        <v>1600</v>
      </c>
      <c r="D110">
        <v>2900</v>
      </c>
      <c r="E110">
        <v>0.36</v>
      </c>
      <c r="F110">
        <v>0.39</v>
      </c>
      <c r="G110">
        <v>0.56999999999999995</v>
      </c>
      <c r="H110">
        <v>0.67</v>
      </c>
      <c r="I110">
        <v>0.73</v>
      </c>
      <c r="J110">
        <v>0.57999999999999996</v>
      </c>
      <c r="K110">
        <v>0.96</v>
      </c>
      <c r="L110">
        <v>0.96</v>
      </c>
      <c r="M110">
        <v>1</v>
      </c>
      <c r="N110">
        <v>0.87</v>
      </c>
      <c r="O110">
        <v>0.79</v>
      </c>
      <c r="P110">
        <v>0.41</v>
      </c>
    </row>
    <row r="111" spans="1:16">
      <c r="A111" t="s">
        <v>10</v>
      </c>
      <c r="B111">
        <v>1</v>
      </c>
      <c r="C111">
        <v>165000</v>
      </c>
      <c r="D111">
        <v>301000</v>
      </c>
      <c r="E111">
        <v>0.69</v>
      </c>
      <c r="F111">
        <v>0.89</v>
      </c>
      <c r="G111">
        <v>0.85</v>
      </c>
      <c r="H111">
        <v>0.68</v>
      </c>
      <c r="I111">
        <v>0.62</v>
      </c>
      <c r="J111">
        <v>0.57999999999999996</v>
      </c>
      <c r="K111">
        <v>1</v>
      </c>
      <c r="L111">
        <v>0.8</v>
      </c>
      <c r="M111">
        <v>0.86</v>
      </c>
      <c r="N111">
        <v>0.56999999999999995</v>
      </c>
      <c r="O111">
        <v>0.44</v>
      </c>
      <c r="P111">
        <v>0.52</v>
      </c>
    </row>
    <row r="112" spans="1:16">
      <c r="A112" t="s">
        <v>5</v>
      </c>
      <c r="B112">
        <v>1</v>
      </c>
      <c r="C112">
        <v>49500</v>
      </c>
      <c r="D112">
        <v>60500</v>
      </c>
      <c r="E112">
        <v>1</v>
      </c>
      <c r="F112">
        <v>1</v>
      </c>
      <c r="G112">
        <v>0.92</v>
      </c>
      <c r="H112">
        <v>0.68</v>
      </c>
      <c r="I112">
        <v>0.5</v>
      </c>
      <c r="J112">
        <v>0.4</v>
      </c>
      <c r="K112">
        <v>0.91</v>
      </c>
      <c r="L112">
        <v>0.77</v>
      </c>
      <c r="M112">
        <v>0.9</v>
      </c>
      <c r="N112">
        <v>0.76</v>
      </c>
      <c r="O112">
        <v>0.63</v>
      </c>
      <c r="P112">
        <v>0.79</v>
      </c>
    </row>
    <row r="113" spans="1:16">
      <c r="A113" t="s">
        <v>8</v>
      </c>
      <c r="B113">
        <v>1</v>
      </c>
      <c r="C113">
        <v>90500</v>
      </c>
      <c r="D113">
        <v>201000</v>
      </c>
      <c r="E113">
        <v>0.96</v>
      </c>
      <c r="F113">
        <v>0.9</v>
      </c>
      <c r="G113">
        <v>0.89</v>
      </c>
      <c r="H113">
        <v>0.84</v>
      </c>
      <c r="I113">
        <v>0.74</v>
      </c>
      <c r="J113">
        <v>0.44</v>
      </c>
      <c r="K113">
        <v>1</v>
      </c>
      <c r="L113">
        <v>0.93</v>
      </c>
      <c r="M113">
        <v>0.97</v>
      </c>
      <c r="N113">
        <v>0.68</v>
      </c>
      <c r="O113">
        <v>0.66</v>
      </c>
      <c r="P113">
        <v>0.77</v>
      </c>
    </row>
    <row r="114" spans="1:16">
      <c r="A114" t="s">
        <v>54</v>
      </c>
      <c r="B114">
        <v>0.86</v>
      </c>
      <c r="C114">
        <v>1600</v>
      </c>
      <c r="D114">
        <v>6600</v>
      </c>
      <c r="E114">
        <v>0.94</v>
      </c>
      <c r="F114">
        <v>0.96</v>
      </c>
      <c r="G114">
        <v>1</v>
      </c>
      <c r="H114">
        <v>0.91</v>
      </c>
      <c r="I114">
        <v>0.6</v>
      </c>
      <c r="J114">
        <v>0.47</v>
      </c>
      <c r="K114">
        <v>0.54</v>
      </c>
      <c r="L114">
        <v>0.5</v>
      </c>
      <c r="M114">
        <v>0.54</v>
      </c>
      <c r="N114">
        <v>0.5</v>
      </c>
      <c r="O114">
        <v>0.43</v>
      </c>
      <c r="P114">
        <v>0.75</v>
      </c>
    </row>
    <row r="115" spans="1:16">
      <c r="A115" t="s">
        <v>18</v>
      </c>
      <c r="B115">
        <v>1</v>
      </c>
      <c r="C115">
        <v>33100</v>
      </c>
      <c r="D115">
        <v>74000</v>
      </c>
      <c r="E115">
        <v>0.72</v>
      </c>
      <c r="F115">
        <v>0.67</v>
      </c>
      <c r="G115">
        <v>0.66</v>
      </c>
      <c r="H115">
        <v>0.61</v>
      </c>
      <c r="I115">
        <v>0.66</v>
      </c>
      <c r="J115">
        <v>0.59</v>
      </c>
      <c r="K115">
        <v>1</v>
      </c>
      <c r="L115">
        <v>0.72</v>
      </c>
      <c r="M115">
        <v>0.73</v>
      </c>
      <c r="N115">
        <v>0.63</v>
      </c>
      <c r="O115">
        <v>0.61</v>
      </c>
      <c r="P115">
        <v>0.67</v>
      </c>
    </row>
    <row r="116" spans="1:16">
      <c r="A116" t="s">
        <v>11</v>
      </c>
      <c r="B116">
        <v>1</v>
      </c>
      <c r="C116">
        <v>1000000</v>
      </c>
      <c r="D116">
        <v>7480000</v>
      </c>
      <c r="E116">
        <v>1</v>
      </c>
      <c r="F116">
        <v>0.85</v>
      </c>
      <c r="G116">
        <v>0.76</v>
      </c>
      <c r="H116">
        <v>0.73</v>
      </c>
      <c r="I116">
        <v>0.59</v>
      </c>
      <c r="J116">
        <v>0.5</v>
      </c>
      <c r="K116">
        <v>0.94</v>
      </c>
      <c r="L116">
        <v>0.87</v>
      </c>
      <c r="M116">
        <v>0.94</v>
      </c>
      <c r="N116">
        <v>0.74</v>
      </c>
      <c r="O116">
        <v>0.7</v>
      </c>
      <c r="P116">
        <v>0.84</v>
      </c>
    </row>
    <row r="117" spans="1:16">
      <c r="A117" t="s">
        <v>1</v>
      </c>
      <c r="B117">
        <v>1</v>
      </c>
      <c r="C117">
        <v>550000</v>
      </c>
      <c r="D117">
        <v>2740000</v>
      </c>
      <c r="E117">
        <v>1</v>
      </c>
      <c r="F117">
        <v>0.86</v>
      </c>
      <c r="G117">
        <v>0.82</v>
      </c>
      <c r="H117">
        <v>0.63</v>
      </c>
      <c r="I117">
        <v>0.72</v>
      </c>
      <c r="J117">
        <v>0.5</v>
      </c>
      <c r="K117">
        <v>0.91</v>
      </c>
      <c r="L117">
        <v>0.67</v>
      </c>
      <c r="M117">
        <v>0.71</v>
      </c>
      <c r="N117">
        <v>0.71</v>
      </c>
      <c r="O117">
        <v>0.67</v>
      </c>
      <c r="P117">
        <v>0.9</v>
      </c>
    </row>
    <row r="118" spans="1:16">
      <c r="A118" t="s">
        <v>3</v>
      </c>
      <c r="B118">
        <v>1</v>
      </c>
      <c r="C118">
        <v>60500</v>
      </c>
      <c r="D118">
        <v>110000</v>
      </c>
      <c r="E118">
        <v>0.63</v>
      </c>
      <c r="F118">
        <v>0.64</v>
      </c>
      <c r="G118">
        <v>0.64</v>
      </c>
      <c r="H118">
        <v>0.59</v>
      </c>
      <c r="I118">
        <v>0.63</v>
      </c>
      <c r="J118">
        <v>0.56999999999999995</v>
      </c>
      <c r="K118">
        <v>1</v>
      </c>
      <c r="L118">
        <v>0.76</v>
      </c>
      <c r="M118">
        <v>0.73</v>
      </c>
      <c r="N118">
        <v>0.61</v>
      </c>
      <c r="O118">
        <v>0.61</v>
      </c>
      <c r="P118">
        <v>0.59</v>
      </c>
    </row>
    <row r="119" spans="1:16">
      <c r="A119" t="s">
        <v>122</v>
      </c>
      <c r="B119">
        <v>0.26</v>
      </c>
      <c r="C119">
        <v>0</v>
      </c>
      <c r="D119">
        <v>320</v>
      </c>
      <c r="E119" t="s">
        <v>142</v>
      </c>
      <c r="F119" t="s">
        <v>142</v>
      </c>
      <c r="G119" t="s">
        <v>142</v>
      </c>
      <c r="H119" t="s">
        <v>142</v>
      </c>
      <c r="I119" t="s">
        <v>142</v>
      </c>
      <c r="J119" t="s">
        <v>142</v>
      </c>
      <c r="K119" t="s">
        <v>142</v>
      </c>
      <c r="L119" t="s">
        <v>142</v>
      </c>
      <c r="M119" t="s">
        <v>142</v>
      </c>
      <c r="N119" t="s">
        <v>142</v>
      </c>
      <c r="O119" t="s">
        <v>142</v>
      </c>
      <c r="P119" t="s">
        <v>142</v>
      </c>
    </row>
    <row r="120" spans="1:16">
      <c r="A120" t="s">
        <v>125</v>
      </c>
      <c r="B120">
        <v>0.2</v>
      </c>
      <c r="C120">
        <v>0</v>
      </c>
      <c r="D120">
        <v>46</v>
      </c>
      <c r="E120" t="s">
        <v>142</v>
      </c>
      <c r="F120" t="s">
        <v>142</v>
      </c>
      <c r="G120" t="s">
        <v>142</v>
      </c>
      <c r="H120" t="s">
        <v>142</v>
      </c>
      <c r="I120" t="s">
        <v>142</v>
      </c>
      <c r="J120" t="s">
        <v>142</v>
      </c>
      <c r="K120" t="s">
        <v>142</v>
      </c>
      <c r="L120" t="s">
        <v>142</v>
      </c>
      <c r="M120" t="s">
        <v>142</v>
      </c>
      <c r="N120" t="s">
        <v>142</v>
      </c>
      <c r="O120" t="s">
        <v>142</v>
      </c>
      <c r="P120" t="s">
        <v>142</v>
      </c>
    </row>
    <row r="121" spans="1:16">
      <c r="A121" t="s">
        <v>117</v>
      </c>
      <c r="B121">
        <v>0.93</v>
      </c>
      <c r="C121">
        <v>6600</v>
      </c>
      <c r="D121">
        <v>12100</v>
      </c>
      <c r="E121">
        <v>1</v>
      </c>
      <c r="F121">
        <v>0.83</v>
      </c>
      <c r="G121">
        <v>0.81</v>
      </c>
      <c r="H121">
        <v>0.86</v>
      </c>
      <c r="I121">
        <v>0.83</v>
      </c>
      <c r="J121">
        <v>0.82</v>
      </c>
      <c r="K121">
        <v>0.91</v>
      </c>
      <c r="L121">
        <v>0.83</v>
      </c>
      <c r="M121">
        <v>0.97</v>
      </c>
      <c r="N121">
        <v>0.93</v>
      </c>
      <c r="O121">
        <v>0.94</v>
      </c>
      <c r="P121">
        <v>0.94</v>
      </c>
    </row>
    <row r="122" spans="1:16">
      <c r="A122" t="s">
        <v>126</v>
      </c>
      <c r="B122">
        <v>0.33</v>
      </c>
      <c r="C122">
        <v>0</v>
      </c>
      <c r="D122">
        <v>210</v>
      </c>
      <c r="E122" t="s">
        <v>142</v>
      </c>
      <c r="F122" t="s">
        <v>142</v>
      </c>
      <c r="G122" t="s">
        <v>142</v>
      </c>
      <c r="H122" t="s">
        <v>142</v>
      </c>
      <c r="I122" t="s">
        <v>142</v>
      </c>
      <c r="J122" t="s">
        <v>142</v>
      </c>
      <c r="K122" t="s">
        <v>142</v>
      </c>
      <c r="L122" t="s">
        <v>142</v>
      </c>
      <c r="M122" t="s">
        <v>142</v>
      </c>
      <c r="N122" t="s">
        <v>142</v>
      </c>
      <c r="O122" t="s">
        <v>142</v>
      </c>
      <c r="P122" t="s">
        <v>142</v>
      </c>
    </row>
    <row r="123" spans="1:16">
      <c r="A123" t="s">
        <v>123</v>
      </c>
      <c r="B123">
        <v>0</v>
      </c>
      <c r="C123">
        <v>0</v>
      </c>
      <c r="D123">
        <v>0</v>
      </c>
      <c r="E123" t="s">
        <v>142</v>
      </c>
      <c r="F123" t="s">
        <v>142</v>
      </c>
      <c r="G123" t="s">
        <v>142</v>
      </c>
      <c r="H123" t="s">
        <v>142</v>
      </c>
      <c r="I123" t="s">
        <v>142</v>
      </c>
      <c r="J123" t="s">
        <v>142</v>
      </c>
      <c r="K123" t="s">
        <v>142</v>
      </c>
      <c r="L123" t="s">
        <v>142</v>
      </c>
      <c r="M123" t="s">
        <v>142</v>
      </c>
      <c r="N123" t="s">
        <v>142</v>
      </c>
      <c r="O123" t="s">
        <v>142</v>
      </c>
      <c r="P123" t="s">
        <v>142</v>
      </c>
    </row>
    <row r="124" spans="1:16">
      <c r="A124" t="s">
        <v>118</v>
      </c>
      <c r="B124">
        <v>0.66</v>
      </c>
      <c r="C124">
        <v>0</v>
      </c>
      <c r="D124">
        <v>1900</v>
      </c>
      <c r="E124" t="s">
        <v>142</v>
      </c>
      <c r="F124" t="s">
        <v>142</v>
      </c>
      <c r="G124" t="s">
        <v>142</v>
      </c>
      <c r="H124" t="s">
        <v>142</v>
      </c>
      <c r="I124" t="s">
        <v>142</v>
      </c>
      <c r="J124" t="s">
        <v>142</v>
      </c>
      <c r="K124" t="s">
        <v>142</v>
      </c>
      <c r="L124" t="s">
        <v>142</v>
      </c>
      <c r="M124" t="s">
        <v>142</v>
      </c>
      <c r="N124" t="s">
        <v>142</v>
      </c>
      <c r="O124" t="s">
        <v>142</v>
      </c>
      <c r="P124" t="s">
        <v>142</v>
      </c>
    </row>
    <row r="125" spans="1:16">
      <c r="A125" t="s">
        <v>120</v>
      </c>
      <c r="B125">
        <v>0.53</v>
      </c>
      <c r="C125">
        <v>210</v>
      </c>
      <c r="D125">
        <v>480</v>
      </c>
      <c r="E125">
        <v>0.46</v>
      </c>
      <c r="F125">
        <v>0.41</v>
      </c>
      <c r="G125">
        <v>0.33</v>
      </c>
      <c r="H125">
        <v>0.37</v>
      </c>
      <c r="I125">
        <v>0.44</v>
      </c>
      <c r="J125">
        <v>0.59</v>
      </c>
      <c r="K125">
        <v>0.46</v>
      </c>
      <c r="L125">
        <v>0.54</v>
      </c>
      <c r="M125">
        <v>0.76</v>
      </c>
      <c r="N125">
        <v>1</v>
      </c>
      <c r="O125">
        <v>0.67</v>
      </c>
      <c r="P125">
        <v>0.51</v>
      </c>
    </row>
    <row r="126" spans="1:16">
      <c r="A126" t="s">
        <v>124</v>
      </c>
      <c r="B126">
        <v>0.33</v>
      </c>
      <c r="C126">
        <v>0</v>
      </c>
      <c r="D126">
        <v>320</v>
      </c>
      <c r="E126" t="s">
        <v>142</v>
      </c>
      <c r="F126" t="s">
        <v>142</v>
      </c>
      <c r="G126" t="s">
        <v>142</v>
      </c>
      <c r="H126" t="s">
        <v>142</v>
      </c>
      <c r="I126" t="s">
        <v>142</v>
      </c>
      <c r="J126" t="s">
        <v>142</v>
      </c>
      <c r="K126" t="s">
        <v>142</v>
      </c>
      <c r="L126" t="s">
        <v>142</v>
      </c>
      <c r="M126" t="s">
        <v>142</v>
      </c>
      <c r="N126" t="s">
        <v>142</v>
      </c>
      <c r="O126" t="s">
        <v>142</v>
      </c>
      <c r="P126" t="s">
        <v>142</v>
      </c>
    </row>
    <row r="127" spans="1:16">
      <c r="A127" t="s">
        <v>121</v>
      </c>
      <c r="B127">
        <v>0.4</v>
      </c>
      <c r="C127">
        <v>0</v>
      </c>
      <c r="D127">
        <v>260</v>
      </c>
      <c r="E127" t="s">
        <v>142</v>
      </c>
      <c r="F127" t="s">
        <v>142</v>
      </c>
      <c r="G127" t="s">
        <v>142</v>
      </c>
      <c r="H127" t="s">
        <v>142</v>
      </c>
      <c r="I127" t="s">
        <v>142</v>
      </c>
      <c r="J127" t="s">
        <v>142</v>
      </c>
      <c r="K127" t="s">
        <v>142</v>
      </c>
      <c r="L127" t="s">
        <v>142</v>
      </c>
      <c r="M127" t="s">
        <v>142</v>
      </c>
      <c r="N127" t="s">
        <v>142</v>
      </c>
      <c r="O127" t="s">
        <v>142</v>
      </c>
      <c r="P127" t="s">
        <v>142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T180"/>
  <sheetViews>
    <sheetView zoomScale="80" zoomScaleNormal="80" workbookViewId="0">
      <selection activeCell="A11" sqref="A11"/>
    </sheetView>
  </sheetViews>
  <sheetFormatPr defaultRowHeight="15"/>
  <cols>
    <col min="1" max="1" width="52.7109375" customWidth="1"/>
    <col min="2" max="2" width="14.28515625" customWidth="1"/>
    <col min="3" max="3" width="25" customWidth="1"/>
    <col min="5" max="5" width="9.5703125" customWidth="1"/>
    <col min="7" max="7" width="9.28515625" customWidth="1"/>
    <col min="11" max="11" width="9.42578125" customWidth="1"/>
    <col min="14" max="14" width="9.28515625" customWidth="1"/>
    <col min="16" max="16" width="10.85546875" customWidth="1"/>
    <col min="17" max="17" width="14.28515625" customWidth="1"/>
    <col min="18" max="18" width="20.140625" customWidth="1"/>
    <col min="19" max="19" width="25.7109375" customWidth="1"/>
    <col min="20" max="20" width="23.7109375" customWidth="1"/>
  </cols>
  <sheetData>
    <row r="1" spans="1:20">
      <c r="A1" t="s">
        <v>0</v>
      </c>
      <c r="B1" t="s">
        <v>133</v>
      </c>
      <c r="C1" t="s">
        <v>132</v>
      </c>
      <c r="D1" s="1" t="s">
        <v>143</v>
      </c>
      <c r="E1" s="1" t="s">
        <v>144</v>
      </c>
      <c r="F1" s="1" t="s">
        <v>145</v>
      </c>
      <c r="G1" s="1" t="s">
        <v>146</v>
      </c>
      <c r="H1" s="1" t="s">
        <v>147</v>
      </c>
      <c r="I1" s="1" t="s">
        <v>148</v>
      </c>
      <c r="J1" s="1" t="s">
        <v>149</v>
      </c>
      <c r="K1" s="1" t="s">
        <v>150</v>
      </c>
      <c r="L1" s="1" t="s">
        <v>151</v>
      </c>
      <c r="M1" s="1" t="s">
        <v>152</v>
      </c>
      <c r="N1" s="1" t="s">
        <v>153</v>
      </c>
      <c r="O1" s="1" t="s">
        <v>154</v>
      </c>
      <c r="P1" t="s">
        <v>137</v>
      </c>
      <c r="Q1" t="s">
        <v>138</v>
      </c>
      <c r="R1" t="s">
        <v>139</v>
      </c>
      <c r="S1" t="s">
        <v>140</v>
      </c>
      <c r="T1" t="s">
        <v>141</v>
      </c>
    </row>
    <row r="2" spans="1:20">
      <c r="A2" t="s">
        <v>11</v>
      </c>
      <c r="B2">
        <v>1</v>
      </c>
      <c r="C2">
        <v>7480000</v>
      </c>
      <c r="D2">
        <v>1000000</v>
      </c>
      <c r="E2">
        <v>823000</v>
      </c>
      <c r="F2">
        <v>1000000</v>
      </c>
      <c r="G2">
        <v>1220000</v>
      </c>
      <c r="H2">
        <v>1220000</v>
      </c>
      <c r="I2">
        <v>1220000</v>
      </c>
      <c r="J2">
        <v>673000</v>
      </c>
      <c r="K2">
        <v>823000</v>
      </c>
      <c r="L2">
        <v>1000000</v>
      </c>
      <c r="M2">
        <v>1000000</v>
      </c>
      <c r="N2">
        <v>1000000</v>
      </c>
      <c r="O2">
        <v>1220000</v>
      </c>
      <c r="P2" t="s">
        <v>142</v>
      </c>
      <c r="Q2" t="s">
        <v>142</v>
      </c>
      <c r="R2" s="2">
        <v>2.0499999999999998</v>
      </c>
      <c r="S2" t="s">
        <v>142</v>
      </c>
      <c r="T2">
        <v>1000000</v>
      </c>
    </row>
    <row r="3" spans="1:20">
      <c r="A3" t="s">
        <v>1</v>
      </c>
      <c r="B3">
        <v>1</v>
      </c>
      <c r="C3">
        <v>2740000</v>
      </c>
      <c r="D3">
        <v>550000</v>
      </c>
      <c r="E3">
        <v>368000</v>
      </c>
      <c r="F3">
        <v>450000</v>
      </c>
      <c r="G3">
        <v>450000</v>
      </c>
      <c r="H3">
        <v>368000</v>
      </c>
      <c r="I3">
        <v>550000</v>
      </c>
      <c r="J3">
        <v>301000</v>
      </c>
      <c r="K3">
        <v>450000</v>
      </c>
      <c r="L3">
        <v>368000</v>
      </c>
      <c r="M3">
        <v>450000</v>
      </c>
      <c r="N3">
        <v>550000</v>
      </c>
      <c r="O3">
        <v>550000</v>
      </c>
      <c r="P3" t="s">
        <v>142</v>
      </c>
      <c r="Q3" t="s">
        <v>142</v>
      </c>
      <c r="R3" s="2">
        <v>1.1299999999999999</v>
      </c>
      <c r="S3" t="s">
        <v>142</v>
      </c>
      <c r="T3">
        <v>450000</v>
      </c>
    </row>
    <row r="4" spans="1:20">
      <c r="A4" t="s">
        <v>2</v>
      </c>
      <c r="B4">
        <v>1</v>
      </c>
      <c r="C4">
        <v>301000</v>
      </c>
      <c r="D4">
        <v>135000</v>
      </c>
      <c r="E4">
        <v>135000</v>
      </c>
      <c r="F4">
        <v>165000</v>
      </c>
      <c r="G4">
        <v>201000</v>
      </c>
      <c r="H4">
        <v>201000</v>
      </c>
      <c r="I4">
        <v>246000</v>
      </c>
      <c r="J4">
        <v>165000</v>
      </c>
      <c r="K4">
        <v>201000</v>
      </c>
      <c r="L4">
        <v>201000</v>
      </c>
      <c r="M4">
        <v>201000</v>
      </c>
      <c r="N4">
        <v>201000</v>
      </c>
      <c r="O4">
        <v>165000</v>
      </c>
      <c r="P4" t="s">
        <v>142</v>
      </c>
      <c r="Q4" t="s">
        <v>142</v>
      </c>
      <c r="R4" s="2">
        <v>1.79</v>
      </c>
      <c r="S4" t="s">
        <v>142</v>
      </c>
      <c r="T4">
        <v>165000</v>
      </c>
    </row>
    <row r="5" spans="1:20">
      <c r="A5" t="s">
        <v>10</v>
      </c>
      <c r="B5">
        <v>1</v>
      </c>
      <c r="C5">
        <v>301000</v>
      </c>
      <c r="D5">
        <v>165000</v>
      </c>
      <c r="E5">
        <v>135000</v>
      </c>
      <c r="F5">
        <v>165000</v>
      </c>
      <c r="G5">
        <v>246000</v>
      </c>
      <c r="H5">
        <v>246000</v>
      </c>
      <c r="I5">
        <v>301000</v>
      </c>
      <c r="J5">
        <v>165000</v>
      </c>
      <c r="K5">
        <v>201000</v>
      </c>
      <c r="L5">
        <v>201000</v>
      </c>
      <c r="M5">
        <v>246000</v>
      </c>
      <c r="N5">
        <v>246000</v>
      </c>
      <c r="O5">
        <v>201000</v>
      </c>
      <c r="P5" t="s">
        <v>142</v>
      </c>
      <c r="Q5" t="s">
        <v>142</v>
      </c>
      <c r="R5" s="2">
        <v>1.1399999999999999</v>
      </c>
      <c r="S5" t="s">
        <v>142</v>
      </c>
      <c r="T5">
        <v>201000</v>
      </c>
    </row>
    <row r="6" spans="1:20">
      <c r="A6" t="s">
        <v>7</v>
      </c>
      <c r="B6">
        <v>1</v>
      </c>
      <c r="C6">
        <v>301000</v>
      </c>
      <c r="D6">
        <v>246000</v>
      </c>
      <c r="E6">
        <v>201000</v>
      </c>
      <c r="F6">
        <v>246000</v>
      </c>
      <c r="G6">
        <v>368000</v>
      </c>
      <c r="H6">
        <v>301000</v>
      </c>
      <c r="I6">
        <v>301000</v>
      </c>
      <c r="J6">
        <v>165000</v>
      </c>
      <c r="K6">
        <v>201000</v>
      </c>
      <c r="L6">
        <v>246000</v>
      </c>
      <c r="M6">
        <v>301000</v>
      </c>
      <c r="N6">
        <v>368000</v>
      </c>
      <c r="O6">
        <v>301000</v>
      </c>
      <c r="P6" t="s">
        <v>142</v>
      </c>
      <c r="Q6" t="s">
        <v>142</v>
      </c>
      <c r="R6" s="2">
        <v>1.3</v>
      </c>
      <c r="S6" t="s">
        <v>142</v>
      </c>
      <c r="T6">
        <v>246000</v>
      </c>
    </row>
    <row r="7" spans="1:20">
      <c r="A7" t="s">
        <v>9</v>
      </c>
      <c r="B7">
        <v>1</v>
      </c>
      <c r="C7">
        <v>246000</v>
      </c>
      <c r="D7">
        <v>90500</v>
      </c>
      <c r="E7">
        <v>90500</v>
      </c>
      <c r="F7">
        <v>90500</v>
      </c>
      <c r="G7">
        <v>135000</v>
      </c>
      <c r="H7">
        <v>110000</v>
      </c>
      <c r="I7">
        <v>135000</v>
      </c>
      <c r="J7">
        <v>74000</v>
      </c>
      <c r="K7">
        <v>90500</v>
      </c>
      <c r="L7">
        <v>135000</v>
      </c>
      <c r="M7">
        <v>110000</v>
      </c>
      <c r="N7">
        <v>110000</v>
      </c>
      <c r="O7">
        <v>110000</v>
      </c>
      <c r="P7" t="s">
        <v>142</v>
      </c>
      <c r="Q7" t="s">
        <v>142</v>
      </c>
      <c r="R7" s="2">
        <v>1.34</v>
      </c>
      <c r="S7" t="s">
        <v>142</v>
      </c>
      <c r="T7">
        <v>110000</v>
      </c>
    </row>
    <row r="8" spans="1:20">
      <c r="A8" t="s">
        <v>6</v>
      </c>
      <c r="B8">
        <v>1</v>
      </c>
      <c r="C8">
        <v>246000</v>
      </c>
      <c r="D8">
        <v>110000</v>
      </c>
      <c r="E8">
        <v>90500</v>
      </c>
      <c r="F8">
        <v>90500</v>
      </c>
      <c r="G8">
        <v>165000</v>
      </c>
      <c r="H8">
        <v>135000</v>
      </c>
      <c r="I8">
        <v>135000</v>
      </c>
      <c r="J8">
        <v>90500</v>
      </c>
      <c r="K8">
        <v>135000</v>
      </c>
      <c r="L8">
        <v>165000</v>
      </c>
      <c r="M8">
        <v>165000</v>
      </c>
      <c r="N8">
        <v>165000</v>
      </c>
      <c r="O8">
        <v>135000</v>
      </c>
      <c r="P8" t="s">
        <v>142</v>
      </c>
      <c r="Q8" t="s">
        <v>142</v>
      </c>
      <c r="R8" s="2">
        <v>1.83</v>
      </c>
      <c r="S8" t="s">
        <v>142</v>
      </c>
      <c r="T8">
        <v>135000</v>
      </c>
    </row>
    <row r="9" spans="1:20">
      <c r="A9" t="s">
        <v>82</v>
      </c>
      <c r="B9">
        <v>1</v>
      </c>
      <c r="C9">
        <v>201000</v>
      </c>
      <c r="D9">
        <v>4400</v>
      </c>
      <c r="E9">
        <v>5400</v>
      </c>
      <c r="F9">
        <v>5400</v>
      </c>
      <c r="G9">
        <v>5400</v>
      </c>
      <c r="H9">
        <v>6600</v>
      </c>
      <c r="I9">
        <v>8100</v>
      </c>
      <c r="J9">
        <v>5400</v>
      </c>
      <c r="K9">
        <v>6600</v>
      </c>
      <c r="L9">
        <v>6600</v>
      </c>
      <c r="M9">
        <v>5400</v>
      </c>
      <c r="N9">
        <v>4400</v>
      </c>
      <c r="O9">
        <v>4400</v>
      </c>
      <c r="P9" t="s">
        <v>142</v>
      </c>
      <c r="Q9" t="s">
        <v>142</v>
      </c>
      <c r="R9" s="2">
        <v>1.94</v>
      </c>
      <c r="S9" t="s">
        <v>142</v>
      </c>
      <c r="T9">
        <v>5400</v>
      </c>
    </row>
    <row r="10" spans="1:20">
      <c r="A10" t="s">
        <v>8</v>
      </c>
      <c r="B10">
        <v>1</v>
      </c>
      <c r="C10">
        <v>201000</v>
      </c>
      <c r="D10">
        <v>90500</v>
      </c>
      <c r="E10">
        <v>74000</v>
      </c>
      <c r="F10">
        <v>90500</v>
      </c>
      <c r="G10">
        <v>110000</v>
      </c>
      <c r="H10">
        <v>110000</v>
      </c>
      <c r="I10">
        <v>110000</v>
      </c>
      <c r="J10">
        <v>49500</v>
      </c>
      <c r="K10">
        <v>90500</v>
      </c>
      <c r="L10">
        <v>110000</v>
      </c>
      <c r="M10">
        <v>110000</v>
      </c>
      <c r="N10">
        <v>110000</v>
      </c>
      <c r="O10">
        <v>110000</v>
      </c>
      <c r="P10" t="s">
        <v>142</v>
      </c>
      <c r="Q10" t="s">
        <v>142</v>
      </c>
      <c r="R10" s="2">
        <v>1.22</v>
      </c>
      <c r="S10" t="s">
        <v>142</v>
      </c>
      <c r="T10">
        <v>90500</v>
      </c>
    </row>
    <row r="11" spans="1:20">
      <c r="A11" t="s">
        <v>30</v>
      </c>
      <c r="B11">
        <v>1</v>
      </c>
      <c r="C11">
        <v>165000</v>
      </c>
      <c r="D11">
        <v>135000</v>
      </c>
      <c r="E11">
        <v>90500</v>
      </c>
      <c r="F11">
        <v>135000</v>
      </c>
      <c r="G11">
        <v>165000</v>
      </c>
      <c r="H11">
        <v>135000</v>
      </c>
      <c r="I11">
        <v>165000</v>
      </c>
      <c r="J11">
        <v>60500</v>
      </c>
      <c r="K11">
        <v>90500</v>
      </c>
      <c r="L11">
        <v>110000</v>
      </c>
      <c r="M11">
        <v>201000</v>
      </c>
      <c r="N11">
        <v>246000</v>
      </c>
      <c r="O11">
        <v>201000</v>
      </c>
      <c r="P11" t="s">
        <v>142</v>
      </c>
      <c r="Q11" t="s">
        <v>142</v>
      </c>
      <c r="R11" s="2">
        <v>1.67</v>
      </c>
      <c r="S11" t="s">
        <v>142</v>
      </c>
      <c r="T11">
        <v>135000</v>
      </c>
    </row>
    <row r="12" spans="1:20">
      <c r="A12" t="s">
        <v>19</v>
      </c>
      <c r="B12">
        <v>1</v>
      </c>
      <c r="C12">
        <v>110000</v>
      </c>
      <c r="D12">
        <v>14800</v>
      </c>
      <c r="E12">
        <v>14800</v>
      </c>
      <c r="F12">
        <v>14800</v>
      </c>
      <c r="G12">
        <v>18100</v>
      </c>
      <c r="H12">
        <v>18100</v>
      </c>
      <c r="I12">
        <v>22200</v>
      </c>
      <c r="J12">
        <v>14800</v>
      </c>
      <c r="K12">
        <v>14800</v>
      </c>
      <c r="L12">
        <v>18100</v>
      </c>
      <c r="M12">
        <v>14800</v>
      </c>
      <c r="N12">
        <v>14800</v>
      </c>
      <c r="O12">
        <v>14800</v>
      </c>
      <c r="P12" t="s">
        <v>142</v>
      </c>
      <c r="Q12" t="s">
        <v>142</v>
      </c>
      <c r="R12" s="2">
        <v>2.0299999999999998</v>
      </c>
      <c r="S12" t="s">
        <v>142</v>
      </c>
      <c r="T12">
        <v>18100</v>
      </c>
    </row>
    <row r="13" spans="1:20">
      <c r="A13" t="s">
        <v>3</v>
      </c>
      <c r="B13">
        <v>1</v>
      </c>
      <c r="C13">
        <v>110000</v>
      </c>
      <c r="D13">
        <v>60500</v>
      </c>
      <c r="E13">
        <v>60500</v>
      </c>
      <c r="F13">
        <v>60500</v>
      </c>
      <c r="G13">
        <v>74000</v>
      </c>
      <c r="H13">
        <v>74000</v>
      </c>
      <c r="I13">
        <v>110000</v>
      </c>
      <c r="J13">
        <v>60500</v>
      </c>
      <c r="K13">
        <v>60500</v>
      </c>
      <c r="L13">
        <v>60500</v>
      </c>
      <c r="M13">
        <v>74000</v>
      </c>
      <c r="N13">
        <v>74000</v>
      </c>
      <c r="O13">
        <v>60500</v>
      </c>
      <c r="P13" t="s">
        <v>142</v>
      </c>
      <c r="Q13" t="s">
        <v>142</v>
      </c>
      <c r="R13" s="2">
        <v>1.56</v>
      </c>
      <c r="S13" t="s">
        <v>142</v>
      </c>
      <c r="T13">
        <v>74000</v>
      </c>
    </row>
    <row r="14" spans="1:20">
      <c r="A14" t="s">
        <v>18</v>
      </c>
      <c r="B14">
        <v>1</v>
      </c>
      <c r="C14">
        <v>74000</v>
      </c>
      <c r="D14">
        <v>33100</v>
      </c>
      <c r="E14">
        <v>33100</v>
      </c>
      <c r="F14">
        <v>33100</v>
      </c>
      <c r="G14">
        <v>40500</v>
      </c>
      <c r="H14">
        <v>40500</v>
      </c>
      <c r="I14">
        <v>49500</v>
      </c>
      <c r="J14">
        <v>27100</v>
      </c>
      <c r="K14">
        <v>33100</v>
      </c>
      <c r="L14">
        <v>33100</v>
      </c>
      <c r="M14">
        <v>33100</v>
      </c>
      <c r="N14">
        <v>33100</v>
      </c>
      <c r="O14">
        <v>33100</v>
      </c>
      <c r="P14" t="s">
        <v>142</v>
      </c>
      <c r="Q14" t="s">
        <v>142</v>
      </c>
      <c r="R14" s="2">
        <v>1.59</v>
      </c>
      <c r="S14" t="s">
        <v>142</v>
      </c>
      <c r="T14">
        <v>33100</v>
      </c>
    </row>
    <row r="15" spans="1:20">
      <c r="A15" t="s">
        <v>12</v>
      </c>
      <c r="B15">
        <v>1</v>
      </c>
      <c r="C15">
        <v>74000</v>
      </c>
      <c r="D15">
        <v>40500</v>
      </c>
      <c r="E15">
        <v>40500</v>
      </c>
      <c r="F15">
        <v>40500</v>
      </c>
      <c r="G15">
        <v>49500</v>
      </c>
      <c r="H15">
        <v>49500</v>
      </c>
      <c r="I15">
        <v>60500</v>
      </c>
      <c r="J15">
        <v>40500</v>
      </c>
      <c r="K15">
        <v>40500</v>
      </c>
      <c r="L15">
        <v>49500</v>
      </c>
      <c r="M15">
        <v>49500</v>
      </c>
      <c r="N15">
        <v>49500</v>
      </c>
      <c r="O15">
        <v>49500</v>
      </c>
      <c r="P15" t="s">
        <v>142</v>
      </c>
      <c r="Q15" t="s">
        <v>142</v>
      </c>
      <c r="R15" s="2">
        <v>2.19</v>
      </c>
      <c r="S15" t="s">
        <v>142</v>
      </c>
      <c r="T15">
        <v>49500</v>
      </c>
    </row>
    <row r="16" spans="1:20">
      <c r="A16" t="s">
        <v>70</v>
      </c>
      <c r="B16">
        <v>1</v>
      </c>
      <c r="C16">
        <v>60500</v>
      </c>
      <c r="D16">
        <v>22200</v>
      </c>
      <c r="E16">
        <v>22200</v>
      </c>
      <c r="F16">
        <v>22200</v>
      </c>
      <c r="G16">
        <v>27100</v>
      </c>
      <c r="H16">
        <v>27100</v>
      </c>
      <c r="I16">
        <v>33100</v>
      </c>
      <c r="J16">
        <v>18100</v>
      </c>
      <c r="K16">
        <v>22200</v>
      </c>
      <c r="L16">
        <v>27100</v>
      </c>
      <c r="M16">
        <v>27100</v>
      </c>
      <c r="N16">
        <v>27100</v>
      </c>
      <c r="O16">
        <v>27100</v>
      </c>
      <c r="P16" t="s">
        <v>142</v>
      </c>
      <c r="Q16" t="s">
        <v>142</v>
      </c>
      <c r="R16" s="2">
        <v>1.26</v>
      </c>
      <c r="S16" t="s">
        <v>142</v>
      </c>
      <c r="T16">
        <v>22200</v>
      </c>
    </row>
    <row r="17" spans="1:20">
      <c r="A17" t="s">
        <v>159</v>
      </c>
      <c r="B17">
        <v>1</v>
      </c>
      <c r="C17">
        <v>60500</v>
      </c>
      <c r="D17">
        <v>33100</v>
      </c>
      <c r="E17">
        <v>27100</v>
      </c>
      <c r="F17">
        <v>27100</v>
      </c>
      <c r="G17">
        <v>40500</v>
      </c>
      <c r="H17">
        <v>40500</v>
      </c>
      <c r="I17">
        <v>40500</v>
      </c>
      <c r="J17">
        <v>27100</v>
      </c>
      <c r="K17">
        <v>40500</v>
      </c>
      <c r="L17">
        <v>40500</v>
      </c>
      <c r="M17">
        <v>49500</v>
      </c>
      <c r="N17">
        <v>49500</v>
      </c>
      <c r="O17">
        <v>40500</v>
      </c>
      <c r="P17" t="s">
        <v>142</v>
      </c>
      <c r="Q17" t="s">
        <v>142</v>
      </c>
      <c r="R17" s="2">
        <v>0.8</v>
      </c>
      <c r="S17" t="s">
        <v>142</v>
      </c>
      <c r="T17">
        <v>40500</v>
      </c>
    </row>
    <row r="18" spans="1:20">
      <c r="A18" t="s">
        <v>163</v>
      </c>
      <c r="B18">
        <v>1</v>
      </c>
      <c r="C18">
        <v>60500</v>
      </c>
      <c r="D18">
        <v>33100</v>
      </c>
      <c r="E18">
        <v>27100</v>
      </c>
      <c r="F18">
        <v>27100</v>
      </c>
      <c r="G18">
        <v>40500</v>
      </c>
      <c r="H18">
        <v>33100</v>
      </c>
      <c r="I18">
        <v>40500</v>
      </c>
      <c r="J18">
        <v>27100</v>
      </c>
      <c r="K18">
        <v>40500</v>
      </c>
      <c r="L18">
        <v>49500</v>
      </c>
      <c r="M18">
        <v>49500</v>
      </c>
      <c r="N18">
        <v>49500</v>
      </c>
      <c r="O18">
        <v>40500</v>
      </c>
      <c r="P18" t="s">
        <v>142</v>
      </c>
      <c r="Q18" t="s">
        <v>142</v>
      </c>
      <c r="R18" s="2">
        <v>2.0499999999999998</v>
      </c>
      <c r="S18" t="s">
        <v>142</v>
      </c>
      <c r="T18">
        <v>40500</v>
      </c>
    </row>
    <row r="19" spans="1:20">
      <c r="A19" t="s">
        <v>172</v>
      </c>
      <c r="B19">
        <v>1</v>
      </c>
      <c r="C19">
        <v>60500</v>
      </c>
      <c r="D19">
        <v>40500</v>
      </c>
      <c r="E19">
        <v>33100</v>
      </c>
      <c r="F19">
        <v>40500</v>
      </c>
      <c r="G19">
        <v>49500</v>
      </c>
      <c r="H19">
        <v>40500</v>
      </c>
      <c r="I19">
        <v>40500</v>
      </c>
      <c r="J19">
        <v>22200</v>
      </c>
      <c r="K19">
        <v>27100</v>
      </c>
      <c r="L19">
        <v>33100</v>
      </c>
      <c r="M19">
        <v>40500</v>
      </c>
      <c r="N19">
        <v>60500</v>
      </c>
      <c r="O19">
        <v>60500</v>
      </c>
      <c r="P19" t="s">
        <v>142</v>
      </c>
      <c r="Q19" t="s">
        <v>142</v>
      </c>
      <c r="R19" s="2">
        <v>1.6</v>
      </c>
      <c r="S19" t="s">
        <v>142</v>
      </c>
      <c r="T19">
        <v>40500</v>
      </c>
    </row>
    <row r="20" spans="1:20">
      <c r="A20" t="s">
        <v>5</v>
      </c>
      <c r="B20">
        <v>1</v>
      </c>
      <c r="C20">
        <v>60500</v>
      </c>
      <c r="D20">
        <v>49500</v>
      </c>
      <c r="E20">
        <v>40500</v>
      </c>
      <c r="F20">
        <v>49500</v>
      </c>
      <c r="G20">
        <v>60500</v>
      </c>
      <c r="H20">
        <v>49500</v>
      </c>
      <c r="I20">
        <v>60500</v>
      </c>
      <c r="J20">
        <v>27100</v>
      </c>
      <c r="K20">
        <v>33100</v>
      </c>
      <c r="L20">
        <v>40500</v>
      </c>
      <c r="M20">
        <v>60500</v>
      </c>
      <c r="N20">
        <v>60500</v>
      </c>
      <c r="O20">
        <v>60500</v>
      </c>
      <c r="P20" t="s">
        <v>142</v>
      </c>
      <c r="Q20" t="s">
        <v>142</v>
      </c>
      <c r="R20" s="2">
        <v>0.88</v>
      </c>
      <c r="S20" t="s">
        <v>142</v>
      </c>
      <c r="T20">
        <v>49500</v>
      </c>
    </row>
    <row r="21" spans="1:20">
      <c r="A21" t="s">
        <v>4</v>
      </c>
      <c r="B21">
        <v>1</v>
      </c>
      <c r="C21">
        <v>60500</v>
      </c>
      <c r="D21">
        <v>49500</v>
      </c>
      <c r="E21">
        <v>40500</v>
      </c>
      <c r="F21">
        <v>40500</v>
      </c>
      <c r="G21">
        <v>40500</v>
      </c>
      <c r="H21">
        <v>40500</v>
      </c>
      <c r="I21">
        <v>49500</v>
      </c>
      <c r="J21">
        <v>22200</v>
      </c>
      <c r="K21">
        <v>27100</v>
      </c>
      <c r="L21">
        <v>33100</v>
      </c>
      <c r="M21">
        <v>49500</v>
      </c>
      <c r="N21">
        <v>60500</v>
      </c>
      <c r="O21">
        <v>60500</v>
      </c>
      <c r="P21" t="s">
        <v>142</v>
      </c>
      <c r="Q21" t="s">
        <v>142</v>
      </c>
      <c r="R21" s="2">
        <v>1.64</v>
      </c>
      <c r="S21" t="s">
        <v>142</v>
      </c>
      <c r="T21">
        <v>40500</v>
      </c>
    </row>
    <row r="22" spans="1:20">
      <c r="A22" t="s">
        <v>13</v>
      </c>
      <c r="B22">
        <v>1</v>
      </c>
      <c r="C22">
        <v>60500</v>
      </c>
      <c r="D22">
        <v>22200</v>
      </c>
      <c r="E22">
        <v>27100</v>
      </c>
      <c r="F22">
        <v>27100</v>
      </c>
      <c r="G22">
        <v>33100</v>
      </c>
      <c r="H22">
        <v>33100</v>
      </c>
      <c r="I22">
        <v>40500</v>
      </c>
      <c r="J22">
        <v>33100</v>
      </c>
      <c r="K22">
        <v>33100</v>
      </c>
      <c r="L22">
        <v>27100</v>
      </c>
      <c r="M22">
        <v>27100</v>
      </c>
      <c r="N22">
        <v>27100</v>
      </c>
      <c r="O22">
        <v>27100</v>
      </c>
      <c r="P22" t="s">
        <v>142</v>
      </c>
      <c r="Q22" t="s">
        <v>142</v>
      </c>
      <c r="R22" s="2">
        <v>1.07</v>
      </c>
      <c r="S22" t="s">
        <v>142</v>
      </c>
      <c r="T22">
        <v>27100</v>
      </c>
    </row>
    <row r="23" spans="1:20">
      <c r="A23" t="s">
        <v>20</v>
      </c>
      <c r="B23">
        <v>1</v>
      </c>
      <c r="C23">
        <v>49500</v>
      </c>
      <c r="D23">
        <v>12100</v>
      </c>
      <c r="E23">
        <v>9900</v>
      </c>
      <c r="F23">
        <v>12100</v>
      </c>
      <c r="G23">
        <v>14800</v>
      </c>
      <c r="H23">
        <v>14800</v>
      </c>
      <c r="I23">
        <v>18100</v>
      </c>
      <c r="J23">
        <v>9900</v>
      </c>
      <c r="K23">
        <v>12100</v>
      </c>
      <c r="L23">
        <v>14800</v>
      </c>
      <c r="M23">
        <v>14800</v>
      </c>
      <c r="N23">
        <v>14800</v>
      </c>
      <c r="O23">
        <v>14800</v>
      </c>
      <c r="P23" t="s">
        <v>142</v>
      </c>
      <c r="Q23" t="s">
        <v>142</v>
      </c>
      <c r="R23" s="2">
        <v>1.47</v>
      </c>
      <c r="S23" t="s">
        <v>142</v>
      </c>
      <c r="T23">
        <v>14800</v>
      </c>
    </row>
    <row r="24" spans="1:20">
      <c r="A24" t="s">
        <v>160</v>
      </c>
      <c r="B24">
        <v>1</v>
      </c>
      <c r="C24">
        <v>49500</v>
      </c>
      <c r="D24">
        <v>27100</v>
      </c>
      <c r="E24">
        <v>22200</v>
      </c>
      <c r="F24">
        <v>22200</v>
      </c>
      <c r="G24">
        <v>27100</v>
      </c>
      <c r="H24">
        <v>27100</v>
      </c>
      <c r="I24">
        <v>27100</v>
      </c>
      <c r="J24">
        <v>22200</v>
      </c>
      <c r="K24">
        <v>33100</v>
      </c>
      <c r="L24">
        <v>33100</v>
      </c>
      <c r="M24">
        <v>33100</v>
      </c>
      <c r="N24">
        <v>40500</v>
      </c>
      <c r="O24">
        <v>33100</v>
      </c>
      <c r="P24" t="s">
        <v>142</v>
      </c>
      <c r="Q24" t="s">
        <v>142</v>
      </c>
      <c r="R24" s="2">
        <v>1.1499999999999999</v>
      </c>
      <c r="S24" t="s">
        <v>142</v>
      </c>
      <c r="T24">
        <v>27100</v>
      </c>
    </row>
    <row r="25" spans="1:20">
      <c r="A25" t="s">
        <v>15</v>
      </c>
      <c r="B25">
        <v>1</v>
      </c>
      <c r="C25">
        <v>40500</v>
      </c>
      <c r="D25">
        <v>27100</v>
      </c>
      <c r="E25">
        <v>27100</v>
      </c>
      <c r="F25">
        <v>27100</v>
      </c>
      <c r="G25">
        <v>33100</v>
      </c>
      <c r="H25">
        <v>27100</v>
      </c>
      <c r="I25">
        <v>33100</v>
      </c>
      <c r="J25">
        <v>12100</v>
      </c>
      <c r="K25">
        <v>12100</v>
      </c>
      <c r="L25">
        <v>14800</v>
      </c>
      <c r="M25">
        <v>18100</v>
      </c>
      <c r="N25">
        <v>22200</v>
      </c>
      <c r="O25">
        <v>27100</v>
      </c>
      <c r="P25" t="s">
        <v>142</v>
      </c>
      <c r="Q25" t="s">
        <v>142</v>
      </c>
      <c r="R25" s="2">
        <v>1.19</v>
      </c>
      <c r="S25" t="s">
        <v>142</v>
      </c>
      <c r="T25">
        <v>22200</v>
      </c>
    </row>
    <row r="26" spans="1:20">
      <c r="A26" t="s">
        <v>14</v>
      </c>
      <c r="B26">
        <v>1</v>
      </c>
      <c r="C26">
        <v>33100</v>
      </c>
      <c r="D26">
        <v>33100</v>
      </c>
      <c r="E26">
        <v>18100</v>
      </c>
      <c r="F26">
        <v>18100</v>
      </c>
      <c r="G26">
        <v>18100</v>
      </c>
      <c r="H26">
        <v>18100</v>
      </c>
      <c r="I26">
        <v>22200</v>
      </c>
      <c r="J26">
        <v>9900</v>
      </c>
      <c r="K26">
        <v>12100</v>
      </c>
      <c r="L26">
        <v>18100</v>
      </c>
      <c r="M26">
        <v>27100</v>
      </c>
      <c r="N26">
        <v>33100</v>
      </c>
      <c r="O26">
        <v>40500</v>
      </c>
      <c r="P26" t="s">
        <v>142</v>
      </c>
      <c r="Q26" t="s">
        <v>142</v>
      </c>
      <c r="R26" s="2">
        <v>1.31</v>
      </c>
      <c r="S26" t="s">
        <v>142</v>
      </c>
      <c r="T26">
        <v>22200</v>
      </c>
    </row>
    <row r="27" spans="1:20">
      <c r="A27" t="s">
        <v>16</v>
      </c>
      <c r="B27">
        <v>1</v>
      </c>
      <c r="C27">
        <v>27100</v>
      </c>
      <c r="D27">
        <v>22200</v>
      </c>
      <c r="E27">
        <v>18100</v>
      </c>
      <c r="F27">
        <v>18100</v>
      </c>
      <c r="G27">
        <v>22200</v>
      </c>
      <c r="H27">
        <v>18100</v>
      </c>
      <c r="I27">
        <v>22200</v>
      </c>
      <c r="J27">
        <v>8100</v>
      </c>
      <c r="K27">
        <v>9900</v>
      </c>
      <c r="L27">
        <v>12100</v>
      </c>
      <c r="M27">
        <v>14800</v>
      </c>
      <c r="N27">
        <v>22200</v>
      </c>
      <c r="O27">
        <v>27100</v>
      </c>
      <c r="P27" t="s">
        <v>142</v>
      </c>
      <c r="Q27" t="s">
        <v>142</v>
      </c>
      <c r="R27" s="2">
        <v>1.18</v>
      </c>
      <c r="S27" t="s">
        <v>142</v>
      </c>
      <c r="T27">
        <v>18100</v>
      </c>
    </row>
    <row r="28" spans="1:20">
      <c r="A28" t="s">
        <v>155</v>
      </c>
      <c r="B28">
        <v>1</v>
      </c>
      <c r="C28">
        <v>27100</v>
      </c>
      <c r="D28">
        <v>22200</v>
      </c>
      <c r="E28">
        <v>14800</v>
      </c>
      <c r="F28">
        <v>18100</v>
      </c>
      <c r="G28">
        <v>22200</v>
      </c>
      <c r="H28">
        <v>22200</v>
      </c>
      <c r="I28">
        <v>33100</v>
      </c>
      <c r="J28">
        <v>14800</v>
      </c>
      <c r="K28">
        <v>14800</v>
      </c>
      <c r="L28">
        <v>14800</v>
      </c>
      <c r="M28">
        <v>22200</v>
      </c>
      <c r="N28">
        <v>22200</v>
      </c>
      <c r="O28">
        <v>27100</v>
      </c>
      <c r="P28" t="s">
        <v>142</v>
      </c>
      <c r="Q28" t="s">
        <v>142</v>
      </c>
      <c r="R28" s="2">
        <v>1.08</v>
      </c>
      <c r="S28" t="s">
        <v>142</v>
      </c>
      <c r="T28">
        <v>22200</v>
      </c>
    </row>
    <row r="29" spans="1:20">
      <c r="A29" t="s">
        <v>176</v>
      </c>
      <c r="B29">
        <v>1</v>
      </c>
      <c r="C29">
        <v>22200</v>
      </c>
      <c r="D29">
        <v>5400</v>
      </c>
      <c r="E29">
        <v>4400</v>
      </c>
      <c r="F29">
        <v>4400</v>
      </c>
      <c r="G29">
        <v>6600</v>
      </c>
      <c r="H29">
        <v>5400</v>
      </c>
      <c r="I29">
        <v>6600</v>
      </c>
      <c r="J29">
        <v>3600</v>
      </c>
      <c r="K29">
        <v>4400</v>
      </c>
      <c r="L29">
        <v>5400</v>
      </c>
      <c r="M29">
        <v>6600</v>
      </c>
      <c r="N29">
        <v>6600</v>
      </c>
      <c r="O29">
        <v>8100</v>
      </c>
      <c r="P29" t="s">
        <v>142</v>
      </c>
      <c r="Q29" t="s">
        <v>142</v>
      </c>
      <c r="R29" s="2">
        <v>1.37</v>
      </c>
      <c r="S29" t="s">
        <v>142</v>
      </c>
      <c r="T29">
        <v>5400</v>
      </c>
    </row>
    <row r="30" spans="1:20">
      <c r="A30" t="s">
        <v>175</v>
      </c>
      <c r="B30">
        <v>1</v>
      </c>
      <c r="C30">
        <v>22200</v>
      </c>
      <c r="D30">
        <v>12100</v>
      </c>
      <c r="E30">
        <v>12100</v>
      </c>
      <c r="F30">
        <v>9900</v>
      </c>
      <c r="G30">
        <v>14800</v>
      </c>
      <c r="H30">
        <v>14800</v>
      </c>
      <c r="I30">
        <v>14800</v>
      </c>
      <c r="J30">
        <v>9900</v>
      </c>
      <c r="K30">
        <v>14800</v>
      </c>
      <c r="L30">
        <v>18100</v>
      </c>
      <c r="M30">
        <v>18100</v>
      </c>
      <c r="N30">
        <v>18100</v>
      </c>
      <c r="O30">
        <v>14800</v>
      </c>
      <c r="P30" t="s">
        <v>142</v>
      </c>
      <c r="Q30" t="s">
        <v>142</v>
      </c>
      <c r="R30" s="2">
        <v>2.06</v>
      </c>
      <c r="S30" t="s">
        <v>142</v>
      </c>
      <c r="T30">
        <v>14800</v>
      </c>
    </row>
    <row r="31" spans="1:20">
      <c r="A31" t="s">
        <v>17</v>
      </c>
      <c r="B31">
        <v>1</v>
      </c>
      <c r="C31">
        <v>22200</v>
      </c>
      <c r="D31">
        <v>22200</v>
      </c>
      <c r="E31">
        <v>18100</v>
      </c>
      <c r="F31">
        <v>14800</v>
      </c>
      <c r="G31">
        <v>18100</v>
      </c>
      <c r="H31">
        <v>14800</v>
      </c>
      <c r="I31">
        <v>18100</v>
      </c>
      <c r="J31">
        <v>8100</v>
      </c>
      <c r="K31">
        <v>9900</v>
      </c>
      <c r="L31">
        <v>14800</v>
      </c>
      <c r="M31">
        <v>18100</v>
      </c>
      <c r="N31">
        <v>27100</v>
      </c>
      <c r="O31">
        <v>27100</v>
      </c>
      <c r="P31" t="s">
        <v>142</v>
      </c>
      <c r="Q31" t="s">
        <v>142</v>
      </c>
      <c r="R31" s="2">
        <v>0.81</v>
      </c>
      <c r="S31" t="s">
        <v>142</v>
      </c>
      <c r="T31">
        <v>18100</v>
      </c>
    </row>
    <row r="32" spans="1:20">
      <c r="A32" t="s">
        <v>168</v>
      </c>
      <c r="B32">
        <v>1</v>
      </c>
      <c r="C32">
        <v>18100</v>
      </c>
      <c r="D32">
        <v>4400</v>
      </c>
      <c r="E32">
        <v>4400</v>
      </c>
      <c r="F32">
        <v>3600</v>
      </c>
      <c r="G32">
        <v>4400</v>
      </c>
      <c r="H32">
        <v>3600</v>
      </c>
      <c r="I32">
        <v>4400</v>
      </c>
      <c r="J32">
        <v>2400</v>
      </c>
      <c r="K32">
        <v>2900</v>
      </c>
      <c r="L32">
        <v>2900</v>
      </c>
      <c r="M32">
        <v>2900</v>
      </c>
      <c r="N32">
        <v>4400</v>
      </c>
      <c r="O32">
        <v>5400</v>
      </c>
      <c r="P32" t="s">
        <v>142</v>
      </c>
      <c r="Q32" t="s">
        <v>142</v>
      </c>
      <c r="R32" s="2">
        <v>1.64</v>
      </c>
      <c r="S32" t="s">
        <v>142</v>
      </c>
      <c r="T32">
        <v>3600</v>
      </c>
    </row>
    <row r="33" spans="1:20">
      <c r="A33" t="s">
        <v>27</v>
      </c>
      <c r="B33">
        <v>1</v>
      </c>
      <c r="C33">
        <v>18100</v>
      </c>
      <c r="D33">
        <v>5400</v>
      </c>
      <c r="E33">
        <v>8100</v>
      </c>
      <c r="F33">
        <v>8100</v>
      </c>
      <c r="G33">
        <v>12100</v>
      </c>
      <c r="H33">
        <v>9900</v>
      </c>
      <c r="I33">
        <v>27100</v>
      </c>
      <c r="J33">
        <v>6600</v>
      </c>
      <c r="K33">
        <v>14800</v>
      </c>
      <c r="L33">
        <v>9900</v>
      </c>
      <c r="M33">
        <v>4400</v>
      </c>
      <c r="N33">
        <v>4400</v>
      </c>
      <c r="O33">
        <v>4400</v>
      </c>
      <c r="P33" t="s">
        <v>142</v>
      </c>
      <c r="Q33" t="s">
        <v>142</v>
      </c>
      <c r="R33" s="2">
        <v>1.82</v>
      </c>
      <c r="S33" t="s">
        <v>142</v>
      </c>
      <c r="T33">
        <v>9900</v>
      </c>
    </row>
    <row r="34" spans="1:20">
      <c r="A34" t="s">
        <v>165</v>
      </c>
      <c r="B34">
        <v>1</v>
      </c>
      <c r="C34">
        <v>14800</v>
      </c>
      <c r="D34">
        <v>4400</v>
      </c>
      <c r="E34">
        <v>4400</v>
      </c>
      <c r="F34">
        <v>4400</v>
      </c>
      <c r="G34">
        <v>4400</v>
      </c>
      <c r="H34">
        <v>4400</v>
      </c>
      <c r="I34">
        <v>5400</v>
      </c>
      <c r="J34">
        <v>3600</v>
      </c>
      <c r="K34">
        <v>4400</v>
      </c>
      <c r="L34">
        <v>5400</v>
      </c>
      <c r="M34">
        <v>5400</v>
      </c>
      <c r="N34">
        <v>5400</v>
      </c>
      <c r="O34">
        <v>5400</v>
      </c>
      <c r="P34" t="s">
        <v>142</v>
      </c>
      <c r="Q34" t="s">
        <v>142</v>
      </c>
      <c r="R34" s="2">
        <v>1.63</v>
      </c>
      <c r="S34" t="s">
        <v>142</v>
      </c>
      <c r="T34">
        <v>4400</v>
      </c>
    </row>
    <row r="35" spans="1:20">
      <c r="A35" t="s">
        <v>60</v>
      </c>
      <c r="B35">
        <v>1</v>
      </c>
      <c r="C35">
        <v>14800</v>
      </c>
      <c r="D35">
        <v>14800</v>
      </c>
      <c r="E35">
        <v>12100</v>
      </c>
      <c r="F35">
        <v>12100</v>
      </c>
      <c r="G35">
        <v>14800</v>
      </c>
      <c r="H35">
        <v>12100</v>
      </c>
      <c r="I35">
        <v>14800</v>
      </c>
      <c r="J35">
        <v>4400</v>
      </c>
      <c r="K35">
        <v>6600</v>
      </c>
      <c r="L35">
        <v>8100</v>
      </c>
      <c r="M35">
        <v>9900</v>
      </c>
      <c r="N35">
        <v>12100</v>
      </c>
      <c r="O35">
        <v>14800</v>
      </c>
      <c r="P35" t="s">
        <v>142</v>
      </c>
      <c r="Q35" t="s">
        <v>142</v>
      </c>
      <c r="R35" s="2">
        <v>1.27</v>
      </c>
      <c r="S35" t="s">
        <v>142</v>
      </c>
      <c r="T35">
        <v>12100</v>
      </c>
    </row>
    <row r="36" spans="1:20">
      <c r="A36" t="s">
        <v>40</v>
      </c>
      <c r="B36">
        <v>1</v>
      </c>
      <c r="C36">
        <v>14800</v>
      </c>
      <c r="D36">
        <v>6600</v>
      </c>
      <c r="E36">
        <v>5400</v>
      </c>
      <c r="F36">
        <v>5400</v>
      </c>
      <c r="G36">
        <v>6600</v>
      </c>
      <c r="H36">
        <v>6600</v>
      </c>
      <c r="I36">
        <v>6600</v>
      </c>
      <c r="J36">
        <v>5400</v>
      </c>
      <c r="K36">
        <v>6600</v>
      </c>
      <c r="L36">
        <v>6600</v>
      </c>
      <c r="M36">
        <v>6600</v>
      </c>
      <c r="N36">
        <v>8100</v>
      </c>
      <c r="O36">
        <v>4400</v>
      </c>
      <c r="P36" t="s">
        <v>142</v>
      </c>
      <c r="Q36" t="s">
        <v>142</v>
      </c>
      <c r="R36" s="2">
        <v>1.25</v>
      </c>
      <c r="S36" t="s">
        <v>142</v>
      </c>
      <c r="T36">
        <v>6600</v>
      </c>
    </row>
    <row r="37" spans="1:20">
      <c r="A37" t="s">
        <v>117</v>
      </c>
      <c r="B37">
        <v>1</v>
      </c>
      <c r="C37">
        <v>12100</v>
      </c>
      <c r="D37">
        <v>6600</v>
      </c>
      <c r="E37">
        <v>6600</v>
      </c>
      <c r="F37">
        <v>6600</v>
      </c>
      <c r="G37">
        <v>6600</v>
      </c>
      <c r="H37">
        <v>5400</v>
      </c>
      <c r="I37">
        <v>5400</v>
      </c>
      <c r="J37">
        <v>5400</v>
      </c>
      <c r="K37">
        <v>5400</v>
      </c>
      <c r="L37">
        <v>5400</v>
      </c>
      <c r="M37">
        <v>5400</v>
      </c>
      <c r="N37">
        <v>5400</v>
      </c>
      <c r="O37">
        <v>6600</v>
      </c>
      <c r="P37" t="s">
        <v>142</v>
      </c>
      <c r="Q37" t="s">
        <v>142</v>
      </c>
      <c r="R37" s="2">
        <v>2.5499999999999998</v>
      </c>
      <c r="S37" t="s">
        <v>142</v>
      </c>
      <c r="T37">
        <v>5400</v>
      </c>
    </row>
    <row r="38" spans="1:20">
      <c r="A38" t="s">
        <v>194</v>
      </c>
      <c r="B38">
        <v>1</v>
      </c>
      <c r="C38">
        <v>9900</v>
      </c>
      <c r="D38">
        <v>5400</v>
      </c>
      <c r="E38">
        <v>4400</v>
      </c>
      <c r="F38">
        <v>4400</v>
      </c>
      <c r="G38">
        <v>5400</v>
      </c>
      <c r="H38">
        <v>5400</v>
      </c>
      <c r="I38">
        <v>6600</v>
      </c>
      <c r="J38">
        <v>4400</v>
      </c>
      <c r="K38">
        <v>5400</v>
      </c>
      <c r="L38">
        <v>5400</v>
      </c>
      <c r="M38">
        <v>6600</v>
      </c>
      <c r="N38">
        <v>6600</v>
      </c>
      <c r="O38">
        <v>6600</v>
      </c>
      <c r="P38" t="s">
        <v>142</v>
      </c>
      <c r="Q38" t="s">
        <v>142</v>
      </c>
      <c r="R38" s="2">
        <v>1.63</v>
      </c>
      <c r="S38" t="s">
        <v>142</v>
      </c>
      <c r="T38">
        <v>5400</v>
      </c>
    </row>
    <row r="39" spans="1:20">
      <c r="A39" t="s">
        <v>89</v>
      </c>
      <c r="B39">
        <v>1</v>
      </c>
      <c r="C39">
        <v>9900</v>
      </c>
      <c r="D39">
        <v>9900</v>
      </c>
      <c r="E39">
        <v>8100</v>
      </c>
      <c r="F39">
        <v>8100</v>
      </c>
      <c r="G39">
        <v>8100</v>
      </c>
      <c r="H39">
        <v>8100</v>
      </c>
      <c r="I39">
        <v>9900</v>
      </c>
      <c r="J39">
        <v>3600</v>
      </c>
      <c r="K39">
        <v>4400</v>
      </c>
      <c r="L39">
        <v>6600</v>
      </c>
      <c r="M39">
        <v>8100</v>
      </c>
      <c r="N39">
        <v>12100</v>
      </c>
      <c r="O39">
        <v>12100</v>
      </c>
      <c r="P39" t="s">
        <v>142</v>
      </c>
      <c r="Q39" t="s">
        <v>142</v>
      </c>
      <c r="R39" s="2">
        <v>1.4</v>
      </c>
      <c r="S39" t="s">
        <v>142</v>
      </c>
      <c r="T39">
        <v>8100</v>
      </c>
    </row>
    <row r="40" spans="1:20">
      <c r="A40" t="s">
        <v>54</v>
      </c>
      <c r="B40">
        <v>1</v>
      </c>
      <c r="C40">
        <v>6600</v>
      </c>
      <c r="D40">
        <v>1600</v>
      </c>
      <c r="E40">
        <v>880</v>
      </c>
      <c r="F40">
        <v>1000</v>
      </c>
      <c r="G40">
        <v>1300</v>
      </c>
      <c r="H40">
        <v>1000</v>
      </c>
      <c r="I40">
        <v>1300</v>
      </c>
      <c r="J40">
        <v>1000</v>
      </c>
      <c r="K40">
        <v>1300</v>
      </c>
      <c r="L40">
        <v>1900</v>
      </c>
      <c r="M40">
        <v>2400</v>
      </c>
      <c r="N40">
        <v>1900</v>
      </c>
      <c r="O40">
        <v>1900</v>
      </c>
      <c r="P40" t="s">
        <v>142</v>
      </c>
      <c r="Q40" t="s">
        <v>142</v>
      </c>
      <c r="R40" s="2">
        <v>1.18</v>
      </c>
      <c r="S40" t="s">
        <v>142</v>
      </c>
      <c r="T40">
        <v>1600</v>
      </c>
    </row>
    <row r="41" spans="1:20">
      <c r="A41" t="s">
        <v>158</v>
      </c>
      <c r="B41">
        <v>1</v>
      </c>
      <c r="C41">
        <v>5400</v>
      </c>
      <c r="D41">
        <v>2400</v>
      </c>
      <c r="E41">
        <v>3600</v>
      </c>
      <c r="F41">
        <v>3600</v>
      </c>
      <c r="G41">
        <v>3600</v>
      </c>
      <c r="H41">
        <v>3600</v>
      </c>
      <c r="I41">
        <v>4400</v>
      </c>
      <c r="J41">
        <v>2900</v>
      </c>
      <c r="K41">
        <v>3600</v>
      </c>
      <c r="L41">
        <v>3600</v>
      </c>
      <c r="M41">
        <v>3600</v>
      </c>
      <c r="N41">
        <v>2900</v>
      </c>
      <c r="O41">
        <v>1900</v>
      </c>
      <c r="P41" t="s">
        <v>142</v>
      </c>
      <c r="Q41" t="s">
        <v>142</v>
      </c>
      <c r="R41" s="2">
        <v>4.22</v>
      </c>
      <c r="S41" t="s">
        <v>142</v>
      </c>
      <c r="T41">
        <v>3600</v>
      </c>
    </row>
    <row r="42" spans="1:20">
      <c r="A42" t="s">
        <v>166</v>
      </c>
      <c r="B42">
        <v>1</v>
      </c>
      <c r="C42">
        <v>5400</v>
      </c>
      <c r="D42">
        <v>2400</v>
      </c>
      <c r="E42">
        <v>2400</v>
      </c>
      <c r="F42">
        <v>1900</v>
      </c>
      <c r="G42">
        <v>2400</v>
      </c>
      <c r="H42">
        <v>2400</v>
      </c>
      <c r="I42">
        <v>2400</v>
      </c>
      <c r="J42">
        <v>1900</v>
      </c>
      <c r="K42">
        <v>2400</v>
      </c>
      <c r="L42">
        <v>2900</v>
      </c>
      <c r="M42">
        <v>2900</v>
      </c>
      <c r="N42">
        <v>2900</v>
      </c>
      <c r="O42">
        <v>2900</v>
      </c>
      <c r="P42" t="s">
        <v>142</v>
      </c>
      <c r="Q42" t="s">
        <v>142</v>
      </c>
      <c r="R42" s="2">
        <v>1.55</v>
      </c>
      <c r="S42" t="s">
        <v>142</v>
      </c>
      <c r="T42">
        <v>2400</v>
      </c>
    </row>
    <row r="43" spans="1:20">
      <c r="A43" t="s">
        <v>174</v>
      </c>
      <c r="B43">
        <v>1</v>
      </c>
      <c r="C43">
        <v>5400</v>
      </c>
      <c r="D43">
        <v>4400</v>
      </c>
      <c r="E43">
        <v>4400</v>
      </c>
      <c r="F43">
        <v>4400</v>
      </c>
      <c r="G43">
        <v>4400</v>
      </c>
      <c r="H43">
        <v>3600</v>
      </c>
      <c r="I43">
        <v>4400</v>
      </c>
      <c r="J43">
        <v>1900</v>
      </c>
      <c r="K43">
        <v>1900</v>
      </c>
      <c r="L43">
        <v>2900</v>
      </c>
      <c r="M43">
        <v>3600</v>
      </c>
      <c r="N43">
        <v>5400</v>
      </c>
      <c r="O43">
        <v>6600</v>
      </c>
      <c r="P43" t="s">
        <v>142</v>
      </c>
      <c r="Q43" t="s">
        <v>142</v>
      </c>
      <c r="R43" s="2">
        <v>1.1599999999999999</v>
      </c>
      <c r="S43" t="s">
        <v>142</v>
      </c>
      <c r="T43">
        <v>3600</v>
      </c>
    </row>
    <row r="44" spans="1:20">
      <c r="A44" t="s">
        <v>173</v>
      </c>
      <c r="B44">
        <v>1</v>
      </c>
      <c r="C44">
        <v>4400</v>
      </c>
      <c r="D44">
        <v>2400</v>
      </c>
      <c r="E44">
        <v>2900</v>
      </c>
      <c r="F44">
        <v>2900</v>
      </c>
      <c r="G44">
        <v>2900</v>
      </c>
      <c r="H44">
        <v>2900</v>
      </c>
      <c r="I44">
        <v>4400</v>
      </c>
      <c r="J44">
        <v>2900</v>
      </c>
      <c r="K44">
        <v>2900</v>
      </c>
      <c r="L44">
        <v>1900</v>
      </c>
      <c r="M44">
        <v>2400</v>
      </c>
      <c r="N44">
        <v>2400</v>
      </c>
      <c r="O44">
        <v>2400</v>
      </c>
      <c r="P44" t="s">
        <v>142</v>
      </c>
      <c r="Q44" t="s">
        <v>142</v>
      </c>
      <c r="R44" s="2">
        <v>1.44</v>
      </c>
      <c r="S44" t="s">
        <v>142</v>
      </c>
      <c r="T44">
        <v>2900</v>
      </c>
    </row>
    <row r="45" spans="1:20">
      <c r="A45" t="s">
        <v>164</v>
      </c>
      <c r="B45">
        <v>1</v>
      </c>
      <c r="C45">
        <v>3600</v>
      </c>
      <c r="D45">
        <v>2400</v>
      </c>
      <c r="E45">
        <v>3600</v>
      </c>
      <c r="F45">
        <v>4400</v>
      </c>
      <c r="G45">
        <v>3600</v>
      </c>
      <c r="H45">
        <v>2900</v>
      </c>
      <c r="I45">
        <v>3600</v>
      </c>
      <c r="J45">
        <v>2900</v>
      </c>
      <c r="K45">
        <v>2900</v>
      </c>
      <c r="L45">
        <v>2400</v>
      </c>
      <c r="M45">
        <v>1300</v>
      </c>
      <c r="N45">
        <v>1600</v>
      </c>
      <c r="O45">
        <v>1600</v>
      </c>
      <c r="P45" t="s">
        <v>142</v>
      </c>
      <c r="Q45" t="s">
        <v>142</v>
      </c>
      <c r="R45" s="2">
        <v>1.86</v>
      </c>
      <c r="S45" t="s">
        <v>142</v>
      </c>
      <c r="T45">
        <v>2900</v>
      </c>
    </row>
    <row r="46" spans="1:20">
      <c r="A46" t="s">
        <v>22</v>
      </c>
      <c r="B46">
        <v>1</v>
      </c>
      <c r="C46">
        <v>2900</v>
      </c>
      <c r="D46">
        <v>1600</v>
      </c>
      <c r="E46">
        <v>1600</v>
      </c>
      <c r="F46">
        <v>1900</v>
      </c>
      <c r="G46">
        <v>2400</v>
      </c>
      <c r="H46">
        <v>2400</v>
      </c>
      <c r="I46">
        <v>3600</v>
      </c>
      <c r="J46">
        <v>2400</v>
      </c>
      <c r="K46">
        <v>2400</v>
      </c>
      <c r="L46">
        <v>2900</v>
      </c>
      <c r="M46">
        <v>2900</v>
      </c>
      <c r="N46">
        <v>2400</v>
      </c>
      <c r="O46">
        <v>1900</v>
      </c>
      <c r="P46" t="s">
        <v>142</v>
      </c>
      <c r="Q46" t="s">
        <v>142</v>
      </c>
      <c r="R46" s="2">
        <v>3.68</v>
      </c>
      <c r="S46" t="s">
        <v>142</v>
      </c>
      <c r="T46">
        <v>2400</v>
      </c>
    </row>
    <row r="47" spans="1:20">
      <c r="A47" t="s">
        <v>21</v>
      </c>
      <c r="B47">
        <v>0.93</v>
      </c>
      <c r="C47">
        <v>2900</v>
      </c>
      <c r="D47">
        <v>1600</v>
      </c>
      <c r="E47">
        <v>2900</v>
      </c>
      <c r="F47">
        <v>2900</v>
      </c>
      <c r="G47">
        <v>3600</v>
      </c>
      <c r="H47">
        <v>3600</v>
      </c>
      <c r="I47">
        <v>3600</v>
      </c>
      <c r="J47">
        <v>1900</v>
      </c>
      <c r="K47">
        <v>2400</v>
      </c>
      <c r="L47">
        <v>2400</v>
      </c>
      <c r="M47">
        <v>1900</v>
      </c>
      <c r="N47">
        <v>1300</v>
      </c>
      <c r="O47">
        <v>1300</v>
      </c>
      <c r="P47" t="s">
        <v>142</v>
      </c>
      <c r="Q47" t="s">
        <v>142</v>
      </c>
      <c r="R47" s="2">
        <v>3.38</v>
      </c>
      <c r="S47" t="s">
        <v>142</v>
      </c>
      <c r="T47">
        <v>2400</v>
      </c>
    </row>
    <row r="48" spans="1:20">
      <c r="A48" t="s">
        <v>99</v>
      </c>
      <c r="B48">
        <v>1</v>
      </c>
      <c r="C48">
        <v>2400</v>
      </c>
      <c r="D48">
        <v>720</v>
      </c>
      <c r="E48">
        <v>720</v>
      </c>
      <c r="F48">
        <v>590</v>
      </c>
      <c r="G48">
        <v>720</v>
      </c>
      <c r="H48">
        <v>720</v>
      </c>
      <c r="I48">
        <v>720</v>
      </c>
      <c r="J48">
        <v>590</v>
      </c>
      <c r="K48">
        <v>720</v>
      </c>
      <c r="L48">
        <v>720</v>
      </c>
      <c r="M48">
        <v>720</v>
      </c>
      <c r="N48">
        <v>720</v>
      </c>
      <c r="O48">
        <v>880</v>
      </c>
      <c r="P48" t="s">
        <v>142</v>
      </c>
      <c r="Q48" t="s">
        <v>142</v>
      </c>
      <c r="R48" s="2">
        <v>0.95</v>
      </c>
      <c r="S48" t="s">
        <v>142</v>
      </c>
      <c r="T48">
        <v>720</v>
      </c>
    </row>
    <row r="49" spans="1:20">
      <c r="A49" t="s">
        <v>80</v>
      </c>
      <c r="B49">
        <v>1</v>
      </c>
      <c r="C49">
        <v>2400</v>
      </c>
      <c r="D49">
        <v>1600</v>
      </c>
      <c r="E49">
        <v>1900</v>
      </c>
      <c r="F49">
        <v>2400</v>
      </c>
      <c r="G49">
        <v>2900</v>
      </c>
      <c r="H49">
        <v>2900</v>
      </c>
      <c r="I49">
        <v>2900</v>
      </c>
      <c r="J49">
        <v>1900</v>
      </c>
      <c r="K49">
        <v>2400</v>
      </c>
      <c r="L49">
        <v>1900</v>
      </c>
      <c r="M49">
        <v>1900</v>
      </c>
      <c r="N49">
        <v>1600</v>
      </c>
      <c r="O49">
        <v>1600</v>
      </c>
      <c r="P49" t="s">
        <v>142</v>
      </c>
      <c r="Q49" t="s">
        <v>142</v>
      </c>
      <c r="R49" s="2">
        <v>2.76</v>
      </c>
      <c r="S49" t="s">
        <v>142</v>
      </c>
      <c r="T49">
        <v>1900</v>
      </c>
    </row>
    <row r="50" spans="1:20">
      <c r="A50" t="s">
        <v>115</v>
      </c>
      <c r="B50">
        <v>1</v>
      </c>
      <c r="C50">
        <v>1900</v>
      </c>
      <c r="D50">
        <v>170</v>
      </c>
      <c r="E50">
        <v>210</v>
      </c>
      <c r="F50">
        <v>210</v>
      </c>
      <c r="G50">
        <v>320</v>
      </c>
      <c r="H50">
        <v>260</v>
      </c>
      <c r="I50">
        <v>320</v>
      </c>
      <c r="J50">
        <v>210</v>
      </c>
      <c r="K50">
        <v>260</v>
      </c>
      <c r="L50">
        <v>320</v>
      </c>
      <c r="M50">
        <v>320</v>
      </c>
      <c r="N50">
        <v>320</v>
      </c>
      <c r="O50">
        <v>320</v>
      </c>
      <c r="P50" t="s">
        <v>142</v>
      </c>
      <c r="Q50" t="s">
        <v>142</v>
      </c>
      <c r="R50" s="2">
        <v>2.56</v>
      </c>
      <c r="S50" t="s">
        <v>142</v>
      </c>
      <c r="T50">
        <v>260</v>
      </c>
    </row>
    <row r="51" spans="1:20">
      <c r="A51" t="s">
        <v>171</v>
      </c>
      <c r="B51">
        <v>1</v>
      </c>
      <c r="C51">
        <v>1900</v>
      </c>
      <c r="D51">
        <v>720</v>
      </c>
      <c r="E51">
        <v>720</v>
      </c>
      <c r="F51">
        <v>720</v>
      </c>
      <c r="G51">
        <v>880</v>
      </c>
      <c r="H51">
        <v>880</v>
      </c>
      <c r="I51">
        <v>880</v>
      </c>
      <c r="J51">
        <v>590</v>
      </c>
      <c r="K51">
        <v>720</v>
      </c>
      <c r="L51">
        <v>880</v>
      </c>
      <c r="M51">
        <v>880</v>
      </c>
      <c r="N51">
        <v>880</v>
      </c>
      <c r="O51">
        <v>1000</v>
      </c>
      <c r="P51" t="s">
        <v>142</v>
      </c>
      <c r="Q51" t="s">
        <v>142</v>
      </c>
      <c r="R51" s="2">
        <v>1.27</v>
      </c>
      <c r="S51" t="s">
        <v>142</v>
      </c>
      <c r="T51">
        <v>880</v>
      </c>
    </row>
    <row r="52" spans="1:20">
      <c r="A52" t="s">
        <v>71</v>
      </c>
      <c r="B52">
        <v>0.87</v>
      </c>
      <c r="C52">
        <v>1900</v>
      </c>
      <c r="D52">
        <v>1300</v>
      </c>
      <c r="E52">
        <v>1600</v>
      </c>
      <c r="F52">
        <v>1600</v>
      </c>
      <c r="G52">
        <v>2400</v>
      </c>
      <c r="H52">
        <v>1900</v>
      </c>
      <c r="I52">
        <v>1900</v>
      </c>
      <c r="J52">
        <v>1000</v>
      </c>
      <c r="K52">
        <v>1600</v>
      </c>
      <c r="L52">
        <v>1900</v>
      </c>
      <c r="M52">
        <v>1600</v>
      </c>
      <c r="N52">
        <v>1300</v>
      </c>
      <c r="O52">
        <v>1300</v>
      </c>
      <c r="P52" t="s">
        <v>142</v>
      </c>
      <c r="Q52" t="s">
        <v>142</v>
      </c>
      <c r="R52" s="2">
        <v>4.62</v>
      </c>
      <c r="S52" t="s">
        <v>142</v>
      </c>
      <c r="T52">
        <v>1600</v>
      </c>
    </row>
    <row r="53" spans="1:20">
      <c r="A53" t="s">
        <v>161</v>
      </c>
      <c r="B53">
        <v>1</v>
      </c>
      <c r="C53">
        <v>1900</v>
      </c>
      <c r="D53">
        <v>1600</v>
      </c>
      <c r="E53">
        <v>2400</v>
      </c>
      <c r="F53">
        <v>1900</v>
      </c>
      <c r="G53">
        <v>1900</v>
      </c>
      <c r="H53">
        <v>1900</v>
      </c>
      <c r="I53">
        <v>1900</v>
      </c>
      <c r="J53">
        <v>1300</v>
      </c>
      <c r="K53">
        <v>1600</v>
      </c>
      <c r="L53">
        <v>1600</v>
      </c>
      <c r="M53">
        <v>2400</v>
      </c>
      <c r="N53">
        <v>1300</v>
      </c>
      <c r="O53">
        <v>880</v>
      </c>
      <c r="P53" t="s">
        <v>142</v>
      </c>
      <c r="Q53" t="s">
        <v>142</v>
      </c>
      <c r="R53" s="2">
        <v>3.53</v>
      </c>
      <c r="S53" t="s">
        <v>142</v>
      </c>
      <c r="T53">
        <v>1600</v>
      </c>
    </row>
    <row r="54" spans="1:20">
      <c r="A54" t="s">
        <v>118</v>
      </c>
      <c r="B54">
        <v>0.93</v>
      </c>
      <c r="C54">
        <v>1900</v>
      </c>
      <c r="D54" t="s">
        <v>142</v>
      </c>
      <c r="E54" t="s">
        <v>142</v>
      </c>
      <c r="F54" t="s">
        <v>142</v>
      </c>
      <c r="G54" t="s">
        <v>142</v>
      </c>
      <c r="H54" t="s">
        <v>142</v>
      </c>
      <c r="I54" t="s">
        <v>142</v>
      </c>
      <c r="J54" t="s">
        <v>142</v>
      </c>
      <c r="K54" t="s">
        <v>142</v>
      </c>
      <c r="L54" t="s">
        <v>142</v>
      </c>
      <c r="M54" t="s">
        <v>142</v>
      </c>
      <c r="N54" t="s">
        <v>142</v>
      </c>
      <c r="O54" t="s">
        <v>142</v>
      </c>
      <c r="P54" t="s">
        <v>142</v>
      </c>
      <c r="Q54" t="s">
        <v>142</v>
      </c>
      <c r="R54" s="2">
        <v>0.04</v>
      </c>
      <c r="S54" t="s">
        <v>142</v>
      </c>
      <c r="T54" t="s">
        <v>142</v>
      </c>
    </row>
    <row r="55" spans="1:20">
      <c r="A55" t="s">
        <v>119</v>
      </c>
      <c r="B55">
        <v>1</v>
      </c>
      <c r="C55">
        <v>1600</v>
      </c>
      <c r="D55">
        <v>1000</v>
      </c>
      <c r="E55">
        <v>1300</v>
      </c>
      <c r="F55">
        <v>720</v>
      </c>
      <c r="G55">
        <v>880</v>
      </c>
      <c r="H55">
        <v>720</v>
      </c>
      <c r="I55">
        <v>720</v>
      </c>
      <c r="J55">
        <v>1000</v>
      </c>
      <c r="K55">
        <v>720</v>
      </c>
      <c r="L55">
        <v>720</v>
      </c>
      <c r="M55">
        <v>590</v>
      </c>
      <c r="N55">
        <v>720</v>
      </c>
      <c r="O55">
        <v>880</v>
      </c>
      <c r="P55" t="s">
        <v>142</v>
      </c>
      <c r="Q55" t="s">
        <v>142</v>
      </c>
      <c r="R55" s="2">
        <v>1.94</v>
      </c>
      <c r="S55" t="s">
        <v>142</v>
      </c>
      <c r="T55">
        <v>880</v>
      </c>
    </row>
    <row r="56" spans="1:20">
      <c r="A56" t="s">
        <v>51</v>
      </c>
      <c r="B56">
        <v>0.87</v>
      </c>
      <c r="C56">
        <v>1600</v>
      </c>
      <c r="D56">
        <v>880</v>
      </c>
      <c r="E56">
        <v>1300</v>
      </c>
      <c r="F56">
        <v>1300</v>
      </c>
      <c r="G56">
        <v>1600</v>
      </c>
      <c r="H56">
        <v>1600</v>
      </c>
      <c r="I56">
        <v>1600</v>
      </c>
      <c r="J56">
        <v>1300</v>
      </c>
      <c r="K56">
        <v>1000</v>
      </c>
      <c r="L56">
        <v>1000</v>
      </c>
      <c r="M56">
        <v>1000</v>
      </c>
      <c r="N56">
        <v>720</v>
      </c>
      <c r="O56">
        <v>720</v>
      </c>
      <c r="P56" t="s">
        <v>142</v>
      </c>
      <c r="Q56" t="s">
        <v>142</v>
      </c>
      <c r="R56" s="2">
        <v>1.27</v>
      </c>
      <c r="S56" t="s">
        <v>142</v>
      </c>
      <c r="T56">
        <v>1000</v>
      </c>
    </row>
    <row r="57" spans="1:20">
      <c r="A57" t="s">
        <v>169</v>
      </c>
      <c r="B57">
        <v>1</v>
      </c>
      <c r="C57">
        <v>1300</v>
      </c>
      <c r="D57">
        <v>390</v>
      </c>
      <c r="E57">
        <v>480</v>
      </c>
      <c r="F57">
        <v>320</v>
      </c>
      <c r="G57">
        <v>390</v>
      </c>
      <c r="H57">
        <v>390</v>
      </c>
      <c r="I57">
        <v>390</v>
      </c>
      <c r="J57">
        <v>320</v>
      </c>
      <c r="K57">
        <v>390</v>
      </c>
      <c r="L57">
        <v>480</v>
      </c>
      <c r="M57">
        <v>390</v>
      </c>
      <c r="N57">
        <v>390</v>
      </c>
      <c r="O57">
        <v>480</v>
      </c>
      <c r="P57" t="s">
        <v>142</v>
      </c>
      <c r="Q57" t="s">
        <v>142</v>
      </c>
      <c r="R57" s="2">
        <v>1.81</v>
      </c>
      <c r="S57" t="s">
        <v>142</v>
      </c>
      <c r="T57">
        <v>390</v>
      </c>
    </row>
    <row r="58" spans="1:20">
      <c r="A58" t="s">
        <v>108</v>
      </c>
      <c r="B58">
        <v>0.87</v>
      </c>
      <c r="C58">
        <v>1300</v>
      </c>
      <c r="D58">
        <v>880</v>
      </c>
      <c r="E58">
        <v>1000</v>
      </c>
      <c r="F58">
        <v>1000</v>
      </c>
      <c r="G58">
        <v>1300</v>
      </c>
      <c r="H58">
        <v>1300</v>
      </c>
      <c r="I58">
        <v>1300</v>
      </c>
      <c r="J58">
        <v>880</v>
      </c>
      <c r="K58">
        <v>1000</v>
      </c>
      <c r="L58">
        <v>1000</v>
      </c>
      <c r="M58">
        <v>1000</v>
      </c>
      <c r="N58">
        <v>880</v>
      </c>
      <c r="O58">
        <v>1000</v>
      </c>
      <c r="P58" t="s">
        <v>142</v>
      </c>
      <c r="Q58" t="s">
        <v>142</v>
      </c>
      <c r="R58" s="2">
        <v>1.02</v>
      </c>
      <c r="S58" t="s">
        <v>142</v>
      </c>
      <c r="T58">
        <v>1000</v>
      </c>
    </row>
    <row r="59" spans="1:20">
      <c r="A59" t="s">
        <v>31</v>
      </c>
      <c r="B59">
        <v>0.8</v>
      </c>
      <c r="C59">
        <v>1300</v>
      </c>
      <c r="D59">
        <v>1000</v>
      </c>
      <c r="E59">
        <v>1600</v>
      </c>
      <c r="F59">
        <v>1600</v>
      </c>
      <c r="G59">
        <v>1900</v>
      </c>
      <c r="H59">
        <v>1600</v>
      </c>
      <c r="I59">
        <v>2400</v>
      </c>
      <c r="J59">
        <v>480</v>
      </c>
      <c r="K59">
        <v>720</v>
      </c>
      <c r="L59">
        <v>720</v>
      </c>
      <c r="M59">
        <v>880</v>
      </c>
      <c r="N59">
        <v>720</v>
      </c>
      <c r="O59">
        <v>720</v>
      </c>
      <c r="P59" t="s">
        <v>142</v>
      </c>
      <c r="Q59" t="s">
        <v>142</v>
      </c>
      <c r="R59" s="2">
        <v>1.39</v>
      </c>
      <c r="S59" t="s">
        <v>142</v>
      </c>
      <c r="T59">
        <v>1300</v>
      </c>
    </row>
    <row r="60" spans="1:20">
      <c r="A60" t="s">
        <v>50</v>
      </c>
      <c r="B60">
        <v>0.93</v>
      </c>
      <c r="C60">
        <v>1300</v>
      </c>
      <c r="D60">
        <v>880</v>
      </c>
      <c r="E60">
        <v>1000</v>
      </c>
      <c r="F60">
        <v>1000</v>
      </c>
      <c r="G60">
        <v>1600</v>
      </c>
      <c r="H60">
        <v>1600</v>
      </c>
      <c r="I60">
        <v>1900</v>
      </c>
      <c r="J60">
        <v>1000</v>
      </c>
      <c r="K60">
        <v>1000</v>
      </c>
      <c r="L60">
        <v>1300</v>
      </c>
      <c r="M60">
        <v>1000</v>
      </c>
      <c r="N60">
        <v>1000</v>
      </c>
      <c r="O60">
        <v>880</v>
      </c>
      <c r="P60" t="s">
        <v>142</v>
      </c>
      <c r="Q60" t="s">
        <v>142</v>
      </c>
      <c r="R60" s="2">
        <v>2.33</v>
      </c>
      <c r="S60" t="s">
        <v>142</v>
      </c>
      <c r="T60">
        <v>1300</v>
      </c>
    </row>
    <row r="61" spans="1:20">
      <c r="A61" t="s">
        <v>196</v>
      </c>
      <c r="B61">
        <v>1</v>
      </c>
      <c r="C61">
        <v>1000</v>
      </c>
      <c r="D61">
        <v>480</v>
      </c>
      <c r="E61">
        <v>720</v>
      </c>
      <c r="F61">
        <v>480</v>
      </c>
      <c r="G61">
        <v>590</v>
      </c>
      <c r="H61">
        <v>480</v>
      </c>
      <c r="I61">
        <v>590</v>
      </c>
      <c r="J61">
        <v>480</v>
      </c>
      <c r="K61">
        <v>480</v>
      </c>
      <c r="L61">
        <v>480</v>
      </c>
      <c r="M61">
        <v>390</v>
      </c>
      <c r="N61">
        <v>390</v>
      </c>
      <c r="O61">
        <v>390</v>
      </c>
      <c r="P61" t="s">
        <v>142</v>
      </c>
      <c r="Q61" t="s">
        <v>142</v>
      </c>
      <c r="R61" s="2">
        <v>1.1100000000000001</v>
      </c>
      <c r="S61" t="s">
        <v>142</v>
      </c>
      <c r="T61">
        <v>480</v>
      </c>
    </row>
    <row r="62" spans="1:20">
      <c r="A62" t="s">
        <v>177</v>
      </c>
      <c r="B62">
        <v>0.8</v>
      </c>
      <c r="C62">
        <v>1000</v>
      </c>
      <c r="D62">
        <v>880</v>
      </c>
      <c r="E62">
        <v>880</v>
      </c>
      <c r="F62">
        <v>880</v>
      </c>
      <c r="G62">
        <v>1000</v>
      </c>
      <c r="H62">
        <v>1000</v>
      </c>
      <c r="I62">
        <v>1000</v>
      </c>
      <c r="J62">
        <v>590</v>
      </c>
      <c r="K62">
        <v>880</v>
      </c>
      <c r="L62">
        <v>720</v>
      </c>
      <c r="M62">
        <v>880</v>
      </c>
      <c r="N62">
        <v>880</v>
      </c>
      <c r="O62">
        <v>720</v>
      </c>
      <c r="P62" t="s">
        <v>142</v>
      </c>
      <c r="Q62" t="s">
        <v>142</v>
      </c>
      <c r="R62" s="2">
        <v>4.84</v>
      </c>
      <c r="S62" t="s">
        <v>142</v>
      </c>
      <c r="T62">
        <v>880</v>
      </c>
    </row>
    <row r="63" spans="1:20">
      <c r="A63" t="s">
        <v>157</v>
      </c>
      <c r="B63">
        <v>1</v>
      </c>
      <c r="C63">
        <v>1000</v>
      </c>
      <c r="D63">
        <v>1000</v>
      </c>
      <c r="E63">
        <v>880</v>
      </c>
      <c r="F63">
        <v>880</v>
      </c>
      <c r="G63">
        <v>720</v>
      </c>
      <c r="H63">
        <v>720</v>
      </c>
      <c r="I63">
        <v>880</v>
      </c>
      <c r="J63">
        <v>390</v>
      </c>
      <c r="K63">
        <v>480</v>
      </c>
      <c r="L63">
        <v>590</v>
      </c>
      <c r="M63">
        <v>880</v>
      </c>
      <c r="N63">
        <v>1300</v>
      </c>
      <c r="O63">
        <v>1600</v>
      </c>
      <c r="P63" t="s">
        <v>142</v>
      </c>
      <c r="Q63" t="s">
        <v>142</v>
      </c>
      <c r="R63" s="2">
        <v>1.1499999999999999</v>
      </c>
      <c r="S63" t="s">
        <v>142</v>
      </c>
      <c r="T63">
        <v>880</v>
      </c>
    </row>
    <row r="64" spans="1:20">
      <c r="A64" t="s">
        <v>59</v>
      </c>
      <c r="B64">
        <v>1</v>
      </c>
      <c r="C64">
        <v>1000</v>
      </c>
      <c r="D64" t="s">
        <v>142</v>
      </c>
      <c r="E64" t="s">
        <v>142</v>
      </c>
      <c r="F64" t="s">
        <v>142</v>
      </c>
      <c r="G64" t="s">
        <v>142</v>
      </c>
      <c r="H64" t="s">
        <v>142</v>
      </c>
      <c r="I64" t="s">
        <v>142</v>
      </c>
      <c r="J64" t="s">
        <v>142</v>
      </c>
      <c r="K64" t="s">
        <v>142</v>
      </c>
      <c r="L64" t="s">
        <v>142</v>
      </c>
      <c r="M64" t="s">
        <v>142</v>
      </c>
      <c r="N64" t="s">
        <v>142</v>
      </c>
      <c r="O64" t="s">
        <v>142</v>
      </c>
      <c r="P64" t="s">
        <v>142</v>
      </c>
      <c r="Q64" t="s">
        <v>142</v>
      </c>
      <c r="R64" s="2">
        <v>0.04</v>
      </c>
      <c r="S64" t="s">
        <v>142</v>
      </c>
      <c r="T64" t="s">
        <v>142</v>
      </c>
    </row>
    <row r="65" spans="1:20">
      <c r="A65" t="s">
        <v>81</v>
      </c>
      <c r="B65">
        <v>1</v>
      </c>
      <c r="C65">
        <v>1000</v>
      </c>
      <c r="D65" t="s">
        <v>142</v>
      </c>
      <c r="E65" t="s">
        <v>142</v>
      </c>
      <c r="F65" t="s">
        <v>142</v>
      </c>
      <c r="G65" t="s">
        <v>142</v>
      </c>
      <c r="H65" t="s">
        <v>142</v>
      </c>
      <c r="I65" t="s">
        <v>142</v>
      </c>
      <c r="J65" t="s">
        <v>142</v>
      </c>
      <c r="K65" t="s">
        <v>142</v>
      </c>
      <c r="L65" t="s">
        <v>142</v>
      </c>
      <c r="M65" t="s">
        <v>142</v>
      </c>
      <c r="N65" t="s">
        <v>142</v>
      </c>
      <c r="O65" t="s">
        <v>142</v>
      </c>
      <c r="P65" t="s">
        <v>142</v>
      </c>
      <c r="Q65" t="s">
        <v>142</v>
      </c>
      <c r="R65" s="2">
        <v>0.04</v>
      </c>
      <c r="S65" t="s">
        <v>142</v>
      </c>
      <c r="T65" t="s">
        <v>142</v>
      </c>
    </row>
    <row r="66" spans="1:20">
      <c r="A66" t="s">
        <v>32</v>
      </c>
      <c r="B66">
        <v>0.8</v>
      </c>
      <c r="C66">
        <v>1000</v>
      </c>
      <c r="D66">
        <v>2400</v>
      </c>
      <c r="E66">
        <v>2400</v>
      </c>
      <c r="F66">
        <v>590</v>
      </c>
      <c r="G66">
        <v>880</v>
      </c>
      <c r="H66">
        <v>720</v>
      </c>
      <c r="I66">
        <v>880</v>
      </c>
      <c r="J66">
        <v>260</v>
      </c>
      <c r="K66">
        <v>320</v>
      </c>
      <c r="L66">
        <v>390</v>
      </c>
      <c r="M66">
        <v>480</v>
      </c>
      <c r="N66">
        <v>480</v>
      </c>
      <c r="O66">
        <v>480</v>
      </c>
      <c r="P66" t="s">
        <v>142</v>
      </c>
      <c r="Q66" t="s">
        <v>142</v>
      </c>
      <c r="R66" s="2">
        <v>1.31</v>
      </c>
      <c r="S66" t="s">
        <v>142</v>
      </c>
      <c r="T66">
        <v>880</v>
      </c>
    </row>
    <row r="67" spans="1:20">
      <c r="A67" t="s">
        <v>52</v>
      </c>
      <c r="B67">
        <v>0.87</v>
      </c>
      <c r="C67">
        <v>880</v>
      </c>
      <c r="D67" t="s">
        <v>142</v>
      </c>
      <c r="E67" t="s">
        <v>142</v>
      </c>
      <c r="F67" t="s">
        <v>142</v>
      </c>
      <c r="G67" t="s">
        <v>142</v>
      </c>
      <c r="H67" t="s">
        <v>142</v>
      </c>
      <c r="I67" t="s">
        <v>142</v>
      </c>
      <c r="J67" t="s">
        <v>142</v>
      </c>
      <c r="K67" t="s">
        <v>142</v>
      </c>
      <c r="L67" t="s">
        <v>142</v>
      </c>
      <c r="M67" t="s">
        <v>142</v>
      </c>
      <c r="N67" t="s">
        <v>142</v>
      </c>
      <c r="O67" t="s">
        <v>142</v>
      </c>
      <c r="P67" t="s">
        <v>142</v>
      </c>
      <c r="Q67" t="s">
        <v>142</v>
      </c>
      <c r="R67" s="2">
        <v>0.04</v>
      </c>
      <c r="S67" t="s">
        <v>142</v>
      </c>
      <c r="T67" t="s">
        <v>142</v>
      </c>
    </row>
    <row r="68" spans="1:20">
      <c r="A68" t="s">
        <v>23</v>
      </c>
      <c r="B68">
        <v>0.87</v>
      </c>
      <c r="C68">
        <v>880</v>
      </c>
      <c r="D68">
        <v>590</v>
      </c>
      <c r="E68">
        <v>590</v>
      </c>
      <c r="F68">
        <v>590</v>
      </c>
      <c r="G68">
        <v>720</v>
      </c>
      <c r="H68">
        <v>720</v>
      </c>
      <c r="I68">
        <v>1000</v>
      </c>
      <c r="J68">
        <v>480</v>
      </c>
      <c r="K68">
        <v>720</v>
      </c>
      <c r="L68">
        <v>720</v>
      </c>
      <c r="M68">
        <v>880</v>
      </c>
      <c r="N68">
        <v>720</v>
      </c>
      <c r="O68">
        <v>590</v>
      </c>
      <c r="P68" t="s">
        <v>142</v>
      </c>
      <c r="Q68" t="s">
        <v>142</v>
      </c>
      <c r="R68" s="2">
        <v>3.08</v>
      </c>
      <c r="S68" t="s">
        <v>142</v>
      </c>
      <c r="T68">
        <v>720</v>
      </c>
    </row>
    <row r="69" spans="1:20">
      <c r="A69" t="s">
        <v>26</v>
      </c>
      <c r="B69">
        <v>0.87</v>
      </c>
      <c r="C69">
        <v>880</v>
      </c>
      <c r="D69">
        <v>480</v>
      </c>
      <c r="E69">
        <v>590</v>
      </c>
      <c r="F69">
        <v>720</v>
      </c>
      <c r="G69">
        <v>720</v>
      </c>
      <c r="H69">
        <v>1000</v>
      </c>
      <c r="I69">
        <v>1000</v>
      </c>
      <c r="J69">
        <v>720</v>
      </c>
      <c r="K69">
        <v>720</v>
      </c>
      <c r="L69">
        <v>720</v>
      </c>
      <c r="M69">
        <v>720</v>
      </c>
      <c r="N69">
        <v>590</v>
      </c>
      <c r="O69">
        <v>480</v>
      </c>
      <c r="P69" t="s">
        <v>142</v>
      </c>
      <c r="Q69" t="s">
        <v>142</v>
      </c>
      <c r="R69" s="2">
        <v>3.94</v>
      </c>
      <c r="S69" t="s">
        <v>142</v>
      </c>
      <c r="T69">
        <v>720</v>
      </c>
    </row>
    <row r="70" spans="1:20">
      <c r="A70" t="s">
        <v>191</v>
      </c>
      <c r="B70">
        <v>1</v>
      </c>
      <c r="C70">
        <v>720</v>
      </c>
      <c r="D70">
        <v>320</v>
      </c>
      <c r="E70">
        <v>260</v>
      </c>
      <c r="F70">
        <v>320</v>
      </c>
      <c r="G70">
        <v>320</v>
      </c>
      <c r="H70">
        <v>390</v>
      </c>
      <c r="I70">
        <v>480</v>
      </c>
      <c r="J70">
        <v>210</v>
      </c>
      <c r="K70">
        <v>390</v>
      </c>
      <c r="L70">
        <v>390</v>
      </c>
      <c r="M70">
        <v>480</v>
      </c>
      <c r="N70">
        <v>390</v>
      </c>
      <c r="O70">
        <v>390</v>
      </c>
      <c r="P70" t="s">
        <v>142</v>
      </c>
      <c r="Q70" t="s">
        <v>142</v>
      </c>
      <c r="R70" s="2">
        <v>1.1000000000000001</v>
      </c>
      <c r="S70" t="s">
        <v>142</v>
      </c>
      <c r="T70">
        <v>390</v>
      </c>
    </row>
    <row r="71" spans="1:20">
      <c r="A71" t="s">
        <v>180</v>
      </c>
      <c r="B71">
        <v>0.87</v>
      </c>
      <c r="C71">
        <v>720</v>
      </c>
      <c r="D71">
        <v>480</v>
      </c>
      <c r="E71">
        <v>720</v>
      </c>
      <c r="F71">
        <v>480</v>
      </c>
      <c r="G71">
        <v>720</v>
      </c>
      <c r="H71">
        <v>590</v>
      </c>
      <c r="I71">
        <v>590</v>
      </c>
      <c r="J71">
        <v>390</v>
      </c>
      <c r="K71">
        <v>480</v>
      </c>
      <c r="L71">
        <v>480</v>
      </c>
      <c r="M71">
        <v>590</v>
      </c>
      <c r="N71">
        <v>480</v>
      </c>
      <c r="O71">
        <v>480</v>
      </c>
      <c r="P71" t="s">
        <v>142</v>
      </c>
      <c r="Q71" t="s">
        <v>142</v>
      </c>
      <c r="R71" s="2">
        <v>1.89</v>
      </c>
      <c r="S71" t="s">
        <v>142</v>
      </c>
      <c r="T71">
        <v>590</v>
      </c>
    </row>
    <row r="72" spans="1:20">
      <c r="A72" t="s">
        <v>109</v>
      </c>
      <c r="B72">
        <v>0.87</v>
      </c>
      <c r="C72">
        <v>720</v>
      </c>
      <c r="D72">
        <v>590</v>
      </c>
      <c r="E72">
        <v>590</v>
      </c>
      <c r="F72">
        <v>590</v>
      </c>
      <c r="G72">
        <v>720</v>
      </c>
      <c r="H72">
        <v>880</v>
      </c>
      <c r="I72">
        <v>1000</v>
      </c>
      <c r="J72">
        <v>590</v>
      </c>
      <c r="K72">
        <v>720</v>
      </c>
      <c r="L72">
        <v>880</v>
      </c>
      <c r="M72">
        <v>720</v>
      </c>
      <c r="N72">
        <v>720</v>
      </c>
      <c r="O72">
        <v>720</v>
      </c>
      <c r="P72" t="s">
        <v>142</v>
      </c>
      <c r="Q72" t="s">
        <v>142</v>
      </c>
      <c r="R72" s="2">
        <v>1.98</v>
      </c>
      <c r="S72" t="s">
        <v>142</v>
      </c>
      <c r="T72">
        <v>720</v>
      </c>
    </row>
    <row r="73" spans="1:20">
      <c r="A73" t="s">
        <v>167</v>
      </c>
      <c r="B73">
        <v>1</v>
      </c>
      <c r="C73">
        <v>720</v>
      </c>
      <c r="D73">
        <v>720</v>
      </c>
      <c r="E73">
        <v>720</v>
      </c>
      <c r="F73">
        <v>590</v>
      </c>
      <c r="G73">
        <v>590</v>
      </c>
      <c r="H73">
        <v>480</v>
      </c>
      <c r="I73">
        <v>590</v>
      </c>
      <c r="J73">
        <v>210</v>
      </c>
      <c r="K73">
        <v>320</v>
      </c>
      <c r="L73">
        <v>390</v>
      </c>
      <c r="M73">
        <v>590</v>
      </c>
      <c r="N73">
        <v>720</v>
      </c>
      <c r="O73">
        <v>720</v>
      </c>
      <c r="P73" t="s">
        <v>142</v>
      </c>
      <c r="Q73" t="s">
        <v>142</v>
      </c>
      <c r="R73" s="2">
        <v>0.96</v>
      </c>
      <c r="S73" t="s">
        <v>142</v>
      </c>
      <c r="T73">
        <v>590</v>
      </c>
    </row>
    <row r="74" spans="1:20">
      <c r="A74" t="s">
        <v>61</v>
      </c>
      <c r="B74">
        <v>0.8</v>
      </c>
      <c r="C74">
        <v>720</v>
      </c>
      <c r="D74">
        <v>720</v>
      </c>
      <c r="E74">
        <v>1000</v>
      </c>
      <c r="F74">
        <v>880</v>
      </c>
      <c r="G74">
        <v>1000</v>
      </c>
      <c r="H74">
        <v>1000</v>
      </c>
      <c r="I74">
        <v>1000</v>
      </c>
      <c r="J74">
        <v>260</v>
      </c>
      <c r="K74">
        <v>320</v>
      </c>
      <c r="L74">
        <v>390</v>
      </c>
      <c r="M74">
        <v>480</v>
      </c>
      <c r="N74">
        <v>480</v>
      </c>
      <c r="O74">
        <v>590</v>
      </c>
      <c r="P74" t="s">
        <v>142</v>
      </c>
      <c r="Q74" t="s">
        <v>142</v>
      </c>
      <c r="R74" s="2">
        <v>1.44</v>
      </c>
      <c r="S74" t="s">
        <v>142</v>
      </c>
      <c r="T74">
        <v>720</v>
      </c>
    </row>
    <row r="75" spans="1:20">
      <c r="A75" t="s">
        <v>72</v>
      </c>
      <c r="B75">
        <v>0.8</v>
      </c>
      <c r="C75">
        <v>720</v>
      </c>
      <c r="D75" t="s">
        <v>142</v>
      </c>
      <c r="E75" t="s">
        <v>142</v>
      </c>
      <c r="F75" t="s">
        <v>142</v>
      </c>
      <c r="G75" t="s">
        <v>142</v>
      </c>
      <c r="H75" t="s">
        <v>142</v>
      </c>
      <c r="I75" t="s">
        <v>142</v>
      </c>
      <c r="J75" t="s">
        <v>142</v>
      </c>
      <c r="K75" t="s">
        <v>142</v>
      </c>
      <c r="L75" t="s">
        <v>142</v>
      </c>
      <c r="M75" t="s">
        <v>142</v>
      </c>
      <c r="N75" t="s">
        <v>142</v>
      </c>
      <c r="O75" t="s">
        <v>142</v>
      </c>
      <c r="P75" t="s">
        <v>142</v>
      </c>
      <c r="Q75" t="s">
        <v>142</v>
      </c>
      <c r="R75" s="2">
        <v>0.04</v>
      </c>
      <c r="S75" t="s">
        <v>142</v>
      </c>
      <c r="T75" t="s">
        <v>142</v>
      </c>
    </row>
    <row r="76" spans="1:20">
      <c r="A76" t="s">
        <v>156</v>
      </c>
      <c r="B76">
        <v>0.93</v>
      </c>
      <c r="C76">
        <v>590</v>
      </c>
      <c r="D76">
        <v>260</v>
      </c>
      <c r="E76">
        <v>480</v>
      </c>
      <c r="F76">
        <v>320</v>
      </c>
      <c r="G76">
        <v>480</v>
      </c>
      <c r="H76">
        <v>320</v>
      </c>
      <c r="I76">
        <v>480</v>
      </c>
      <c r="J76">
        <v>210</v>
      </c>
      <c r="K76">
        <v>260</v>
      </c>
      <c r="L76">
        <v>210</v>
      </c>
      <c r="M76">
        <v>260</v>
      </c>
      <c r="N76">
        <v>320</v>
      </c>
      <c r="O76">
        <v>320</v>
      </c>
      <c r="P76" t="s">
        <v>142</v>
      </c>
      <c r="Q76" t="s">
        <v>142</v>
      </c>
      <c r="R76" s="2">
        <v>1.47</v>
      </c>
      <c r="S76" t="s">
        <v>142</v>
      </c>
      <c r="T76">
        <v>320</v>
      </c>
    </row>
    <row r="77" spans="1:20">
      <c r="A77" t="s">
        <v>62</v>
      </c>
      <c r="B77">
        <v>0.8</v>
      </c>
      <c r="C77">
        <v>590</v>
      </c>
      <c r="D77">
        <v>390</v>
      </c>
      <c r="E77">
        <v>720</v>
      </c>
      <c r="F77">
        <v>480</v>
      </c>
      <c r="G77">
        <v>590</v>
      </c>
      <c r="H77">
        <v>390</v>
      </c>
      <c r="I77">
        <v>480</v>
      </c>
      <c r="J77">
        <v>170</v>
      </c>
      <c r="K77">
        <v>210</v>
      </c>
      <c r="L77">
        <v>210</v>
      </c>
      <c r="M77">
        <v>260</v>
      </c>
      <c r="N77">
        <v>260</v>
      </c>
      <c r="O77">
        <v>260</v>
      </c>
      <c r="P77" t="s">
        <v>142</v>
      </c>
      <c r="Q77" t="s">
        <v>142</v>
      </c>
      <c r="R77" s="2">
        <v>2.68</v>
      </c>
      <c r="S77" t="s">
        <v>142</v>
      </c>
      <c r="T77">
        <v>390</v>
      </c>
    </row>
    <row r="78" spans="1:20">
      <c r="A78" t="s">
        <v>94</v>
      </c>
      <c r="B78">
        <v>0.87</v>
      </c>
      <c r="C78">
        <v>590</v>
      </c>
      <c r="D78">
        <v>390</v>
      </c>
      <c r="E78">
        <v>170</v>
      </c>
      <c r="F78">
        <v>390</v>
      </c>
      <c r="G78">
        <v>1000</v>
      </c>
      <c r="H78">
        <v>880</v>
      </c>
      <c r="I78">
        <v>1300</v>
      </c>
      <c r="J78">
        <v>210</v>
      </c>
      <c r="K78">
        <v>320</v>
      </c>
      <c r="L78">
        <v>390</v>
      </c>
      <c r="M78">
        <v>720</v>
      </c>
      <c r="N78">
        <v>720</v>
      </c>
      <c r="O78">
        <v>720</v>
      </c>
      <c r="P78" t="s">
        <v>142</v>
      </c>
      <c r="Q78" t="s">
        <v>142</v>
      </c>
      <c r="R78" s="2">
        <v>1.1599999999999999</v>
      </c>
      <c r="S78" t="s">
        <v>142</v>
      </c>
      <c r="T78">
        <v>590</v>
      </c>
    </row>
    <row r="79" spans="1:20">
      <c r="A79" t="s">
        <v>24</v>
      </c>
      <c r="B79">
        <v>0.8</v>
      </c>
      <c r="C79">
        <v>590</v>
      </c>
      <c r="D79" t="s">
        <v>142</v>
      </c>
      <c r="E79" t="s">
        <v>142</v>
      </c>
      <c r="F79" t="s">
        <v>142</v>
      </c>
      <c r="G79" t="s">
        <v>142</v>
      </c>
      <c r="H79" t="s">
        <v>142</v>
      </c>
      <c r="I79" t="s">
        <v>142</v>
      </c>
      <c r="J79" t="s">
        <v>142</v>
      </c>
      <c r="K79" t="s">
        <v>142</v>
      </c>
      <c r="L79" t="s">
        <v>142</v>
      </c>
      <c r="M79" t="s">
        <v>142</v>
      </c>
      <c r="N79" t="s">
        <v>142</v>
      </c>
      <c r="O79" t="s">
        <v>142</v>
      </c>
      <c r="P79" t="s">
        <v>142</v>
      </c>
      <c r="Q79" t="s">
        <v>142</v>
      </c>
      <c r="R79" s="2">
        <v>0.04</v>
      </c>
      <c r="S79" t="s">
        <v>142</v>
      </c>
      <c r="T79" t="s">
        <v>142</v>
      </c>
    </row>
    <row r="80" spans="1:20">
      <c r="A80" t="s">
        <v>233</v>
      </c>
      <c r="B80">
        <v>0.93</v>
      </c>
      <c r="C80">
        <v>590</v>
      </c>
      <c r="D80" t="s">
        <v>142</v>
      </c>
      <c r="E80" t="s">
        <v>142</v>
      </c>
      <c r="F80" t="s">
        <v>142</v>
      </c>
      <c r="G80" t="s">
        <v>142</v>
      </c>
      <c r="H80" t="s">
        <v>142</v>
      </c>
      <c r="I80" t="s">
        <v>142</v>
      </c>
      <c r="J80" t="s">
        <v>142</v>
      </c>
      <c r="K80" t="s">
        <v>142</v>
      </c>
      <c r="L80" t="s">
        <v>142</v>
      </c>
      <c r="M80" t="s">
        <v>142</v>
      </c>
      <c r="N80" t="s">
        <v>142</v>
      </c>
      <c r="O80" t="s">
        <v>142</v>
      </c>
      <c r="P80" t="s">
        <v>142</v>
      </c>
      <c r="Q80" t="s">
        <v>142</v>
      </c>
      <c r="R80" s="2">
        <v>0.04</v>
      </c>
      <c r="S80" t="s">
        <v>142</v>
      </c>
      <c r="T80" t="s">
        <v>142</v>
      </c>
    </row>
    <row r="81" spans="1:20">
      <c r="A81" t="s">
        <v>120</v>
      </c>
      <c r="B81">
        <v>0.73</v>
      </c>
      <c r="C81">
        <v>480</v>
      </c>
      <c r="D81">
        <v>210</v>
      </c>
      <c r="E81">
        <v>260</v>
      </c>
      <c r="F81">
        <v>390</v>
      </c>
      <c r="G81">
        <v>320</v>
      </c>
      <c r="H81">
        <v>210</v>
      </c>
      <c r="I81">
        <v>170</v>
      </c>
      <c r="J81">
        <v>210</v>
      </c>
      <c r="K81">
        <v>170</v>
      </c>
      <c r="L81">
        <v>140</v>
      </c>
      <c r="M81">
        <v>140</v>
      </c>
      <c r="N81">
        <v>170</v>
      </c>
      <c r="O81">
        <v>170</v>
      </c>
      <c r="P81" t="s">
        <v>142</v>
      </c>
      <c r="Q81" t="s">
        <v>142</v>
      </c>
      <c r="R81" s="2">
        <v>0.94</v>
      </c>
      <c r="S81" t="s">
        <v>142</v>
      </c>
      <c r="T81">
        <v>210</v>
      </c>
    </row>
    <row r="82" spans="1:20">
      <c r="A82" t="s">
        <v>63</v>
      </c>
      <c r="B82">
        <v>0.8</v>
      </c>
      <c r="C82">
        <v>480</v>
      </c>
      <c r="D82">
        <v>320</v>
      </c>
      <c r="E82">
        <v>480</v>
      </c>
      <c r="F82">
        <v>480</v>
      </c>
      <c r="G82">
        <v>720</v>
      </c>
      <c r="H82">
        <v>590</v>
      </c>
      <c r="I82">
        <v>720</v>
      </c>
      <c r="J82">
        <v>170</v>
      </c>
      <c r="K82">
        <v>210</v>
      </c>
      <c r="L82">
        <v>260</v>
      </c>
      <c r="M82">
        <v>260</v>
      </c>
      <c r="N82">
        <v>260</v>
      </c>
      <c r="O82">
        <v>320</v>
      </c>
      <c r="P82" t="s">
        <v>142</v>
      </c>
      <c r="Q82" t="s">
        <v>142</v>
      </c>
      <c r="R82" s="2">
        <v>2.09</v>
      </c>
      <c r="S82" t="s">
        <v>142</v>
      </c>
      <c r="T82">
        <v>390</v>
      </c>
    </row>
    <row r="83" spans="1:20">
      <c r="A83" t="s">
        <v>64</v>
      </c>
      <c r="B83">
        <v>0.73</v>
      </c>
      <c r="C83">
        <v>480</v>
      </c>
      <c r="D83">
        <v>480</v>
      </c>
      <c r="E83">
        <v>480</v>
      </c>
      <c r="F83">
        <v>390</v>
      </c>
      <c r="G83">
        <v>480</v>
      </c>
      <c r="H83">
        <v>390</v>
      </c>
      <c r="I83">
        <v>480</v>
      </c>
      <c r="J83">
        <v>110</v>
      </c>
      <c r="K83">
        <v>210</v>
      </c>
      <c r="L83">
        <v>170</v>
      </c>
      <c r="M83">
        <v>210</v>
      </c>
      <c r="N83">
        <v>390</v>
      </c>
      <c r="O83">
        <v>480</v>
      </c>
      <c r="P83" t="s">
        <v>142</v>
      </c>
      <c r="Q83" t="s">
        <v>142</v>
      </c>
      <c r="R83" s="2">
        <v>4.6399999999999997</v>
      </c>
      <c r="S83" t="s">
        <v>142</v>
      </c>
      <c r="T83">
        <v>390</v>
      </c>
    </row>
    <row r="84" spans="1:20">
      <c r="A84" t="s">
        <v>34</v>
      </c>
      <c r="B84">
        <v>0.73</v>
      </c>
      <c r="C84">
        <v>480</v>
      </c>
      <c r="D84">
        <v>720</v>
      </c>
      <c r="E84">
        <v>720</v>
      </c>
      <c r="F84">
        <v>260</v>
      </c>
      <c r="G84">
        <v>260</v>
      </c>
      <c r="H84">
        <v>260</v>
      </c>
      <c r="I84">
        <v>320</v>
      </c>
      <c r="J84">
        <v>91</v>
      </c>
      <c r="K84">
        <v>73</v>
      </c>
      <c r="L84">
        <v>73</v>
      </c>
      <c r="M84">
        <v>210</v>
      </c>
      <c r="N84">
        <v>140</v>
      </c>
      <c r="O84">
        <v>110</v>
      </c>
      <c r="P84" t="s">
        <v>142</v>
      </c>
      <c r="Q84" t="s">
        <v>142</v>
      </c>
      <c r="R84" s="2">
        <v>0.04</v>
      </c>
      <c r="S84" t="s">
        <v>142</v>
      </c>
      <c r="T84">
        <v>260</v>
      </c>
    </row>
    <row r="85" spans="1:20">
      <c r="A85" t="s">
        <v>92</v>
      </c>
      <c r="B85">
        <v>0.73</v>
      </c>
      <c r="C85">
        <v>480</v>
      </c>
      <c r="D85" t="s">
        <v>142</v>
      </c>
      <c r="E85" t="s">
        <v>142</v>
      </c>
      <c r="F85" t="s">
        <v>142</v>
      </c>
      <c r="G85" t="s">
        <v>142</v>
      </c>
      <c r="H85" t="s">
        <v>142</v>
      </c>
      <c r="I85" t="s">
        <v>142</v>
      </c>
      <c r="J85" t="s">
        <v>142</v>
      </c>
      <c r="K85" t="s">
        <v>142</v>
      </c>
      <c r="L85" t="s">
        <v>142</v>
      </c>
      <c r="M85" t="s">
        <v>142</v>
      </c>
      <c r="N85" t="s">
        <v>142</v>
      </c>
      <c r="O85" t="s">
        <v>142</v>
      </c>
      <c r="P85" t="s">
        <v>142</v>
      </c>
      <c r="Q85" t="s">
        <v>142</v>
      </c>
      <c r="R85" s="2">
        <v>0.04</v>
      </c>
      <c r="S85" t="s">
        <v>142</v>
      </c>
      <c r="T85" t="s">
        <v>142</v>
      </c>
    </row>
    <row r="86" spans="1:20">
      <c r="A86" t="s">
        <v>110</v>
      </c>
      <c r="B86">
        <v>0.8</v>
      </c>
      <c r="C86">
        <v>480</v>
      </c>
      <c r="D86" t="s">
        <v>142</v>
      </c>
      <c r="E86" t="s">
        <v>142</v>
      </c>
      <c r="F86" t="s">
        <v>142</v>
      </c>
      <c r="G86" t="s">
        <v>142</v>
      </c>
      <c r="H86" t="s">
        <v>142</v>
      </c>
      <c r="I86" t="s">
        <v>142</v>
      </c>
      <c r="J86" t="s">
        <v>142</v>
      </c>
      <c r="K86" t="s">
        <v>142</v>
      </c>
      <c r="L86" t="s">
        <v>142</v>
      </c>
      <c r="M86" t="s">
        <v>142</v>
      </c>
      <c r="N86" t="s">
        <v>142</v>
      </c>
      <c r="O86" t="s">
        <v>142</v>
      </c>
      <c r="P86" t="s">
        <v>142</v>
      </c>
      <c r="Q86" t="s">
        <v>142</v>
      </c>
      <c r="R86" s="2">
        <v>0.04</v>
      </c>
      <c r="S86" t="s">
        <v>142</v>
      </c>
      <c r="T86" t="s">
        <v>142</v>
      </c>
    </row>
    <row r="87" spans="1:20">
      <c r="A87" t="s">
        <v>74</v>
      </c>
      <c r="B87">
        <v>0.73</v>
      </c>
      <c r="C87">
        <v>480</v>
      </c>
      <c r="D87" t="s">
        <v>142</v>
      </c>
      <c r="E87" t="s">
        <v>142</v>
      </c>
      <c r="F87" t="s">
        <v>142</v>
      </c>
      <c r="G87" t="s">
        <v>142</v>
      </c>
      <c r="H87" t="s">
        <v>142</v>
      </c>
      <c r="I87" t="s">
        <v>142</v>
      </c>
      <c r="J87" t="s">
        <v>142</v>
      </c>
      <c r="K87" t="s">
        <v>142</v>
      </c>
      <c r="L87" t="s">
        <v>142</v>
      </c>
      <c r="M87" t="s">
        <v>142</v>
      </c>
      <c r="N87" t="s">
        <v>142</v>
      </c>
      <c r="O87" t="s">
        <v>142</v>
      </c>
      <c r="P87" t="s">
        <v>142</v>
      </c>
      <c r="Q87" t="s">
        <v>142</v>
      </c>
      <c r="R87" s="2">
        <v>0.04</v>
      </c>
      <c r="S87" t="s">
        <v>142</v>
      </c>
      <c r="T87" t="s">
        <v>142</v>
      </c>
    </row>
    <row r="88" spans="1:20">
      <c r="A88" t="s">
        <v>28</v>
      </c>
      <c r="B88">
        <v>0.87</v>
      </c>
      <c r="C88">
        <v>480</v>
      </c>
      <c r="D88">
        <v>320</v>
      </c>
      <c r="E88">
        <v>320</v>
      </c>
      <c r="F88">
        <v>390</v>
      </c>
      <c r="G88">
        <v>480</v>
      </c>
      <c r="H88">
        <v>480</v>
      </c>
      <c r="I88">
        <v>720</v>
      </c>
      <c r="J88">
        <v>390</v>
      </c>
      <c r="K88">
        <v>390</v>
      </c>
      <c r="L88">
        <v>480</v>
      </c>
      <c r="M88">
        <v>480</v>
      </c>
      <c r="N88">
        <v>390</v>
      </c>
      <c r="O88">
        <v>320</v>
      </c>
      <c r="P88" t="s">
        <v>142</v>
      </c>
      <c r="Q88" t="s">
        <v>142</v>
      </c>
      <c r="R88" s="2">
        <v>4.54</v>
      </c>
      <c r="S88" t="s">
        <v>142</v>
      </c>
      <c r="T88">
        <v>390</v>
      </c>
    </row>
    <row r="89" spans="1:20">
      <c r="A89" t="s">
        <v>183</v>
      </c>
      <c r="B89">
        <v>0.6</v>
      </c>
      <c r="C89">
        <v>390</v>
      </c>
      <c r="D89">
        <v>110</v>
      </c>
      <c r="E89">
        <v>320</v>
      </c>
      <c r="F89">
        <v>170</v>
      </c>
      <c r="G89">
        <v>210</v>
      </c>
      <c r="H89">
        <v>170</v>
      </c>
      <c r="I89">
        <v>210</v>
      </c>
      <c r="J89">
        <v>210</v>
      </c>
      <c r="K89">
        <v>210</v>
      </c>
      <c r="L89">
        <v>170</v>
      </c>
      <c r="M89">
        <v>210</v>
      </c>
      <c r="N89">
        <v>170</v>
      </c>
      <c r="O89">
        <v>140</v>
      </c>
      <c r="P89" t="s">
        <v>142</v>
      </c>
      <c r="Q89" t="s">
        <v>142</v>
      </c>
      <c r="R89" s="2">
        <v>0.04</v>
      </c>
      <c r="S89" t="s">
        <v>142</v>
      </c>
      <c r="T89">
        <v>210</v>
      </c>
    </row>
    <row r="90" spans="1:20">
      <c r="A90" t="s">
        <v>195</v>
      </c>
      <c r="B90">
        <v>1</v>
      </c>
      <c r="C90">
        <v>390</v>
      </c>
      <c r="D90" t="s">
        <v>142</v>
      </c>
      <c r="E90" t="s">
        <v>142</v>
      </c>
      <c r="F90" t="s">
        <v>142</v>
      </c>
      <c r="G90" t="s">
        <v>142</v>
      </c>
      <c r="H90" t="s">
        <v>142</v>
      </c>
      <c r="I90" t="s">
        <v>142</v>
      </c>
      <c r="J90" t="s">
        <v>142</v>
      </c>
      <c r="K90" t="s">
        <v>142</v>
      </c>
      <c r="L90" t="s">
        <v>142</v>
      </c>
      <c r="M90" t="s">
        <v>142</v>
      </c>
      <c r="N90" t="s">
        <v>142</v>
      </c>
      <c r="O90" t="s">
        <v>142</v>
      </c>
      <c r="P90" t="s">
        <v>142</v>
      </c>
      <c r="Q90" t="s">
        <v>142</v>
      </c>
      <c r="R90" s="2">
        <v>0.04</v>
      </c>
      <c r="S90" t="s">
        <v>142</v>
      </c>
      <c r="T90" t="s">
        <v>142</v>
      </c>
    </row>
    <row r="91" spans="1:20">
      <c r="A91" t="s">
        <v>33</v>
      </c>
      <c r="B91">
        <v>0.67</v>
      </c>
      <c r="C91">
        <v>390</v>
      </c>
      <c r="D91">
        <v>320</v>
      </c>
      <c r="E91">
        <v>590</v>
      </c>
      <c r="F91">
        <v>590</v>
      </c>
      <c r="G91">
        <v>590</v>
      </c>
      <c r="H91">
        <v>480</v>
      </c>
      <c r="I91">
        <v>480</v>
      </c>
      <c r="J91">
        <v>170</v>
      </c>
      <c r="K91">
        <v>140</v>
      </c>
      <c r="L91">
        <v>170</v>
      </c>
      <c r="M91">
        <v>170</v>
      </c>
      <c r="N91">
        <v>210</v>
      </c>
      <c r="O91">
        <v>170</v>
      </c>
      <c r="P91" t="s">
        <v>142</v>
      </c>
      <c r="Q91" t="s">
        <v>142</v>
      </c>
      <c r="R91" s="2">
        <v>1.4</v>
      </c>
      <c r="S91" t="s">
        <v>142</v>
      </c>
      <c r="T91">
        <v>320</v>
      </c>
    </row>
    <row r="92" spans="1:20">
      <c r="A92" t="s">
        <v>58</v>
      </c>
      <c r="B92">
        <v>0.8</v>
      </c>
      <c r="C92">
        <v>390</v>
      </c>
      <c r="D92" t="s">
        <v>142</v>
      </c>
      <c r="E92" t="s">
        <v>142</v>
      </c>
      <c r="F92" t="s">
        <v>142</v>
      </c>
      <c r="G92" t="s">
        <v>142</v>
      </c>
      <c r="H92" t="s">
        <v>142</v>
      </c>
      <c r="I92" t="s">
        <v>142</v>
      </c>
      <c r="J92" t="s">
        <v>142</v>
      </c>
      <c r="K92" t="s">
        <v>142</v>
      </c>
      <c r="L92" t="s">
        <v>142</v>
      </c>
      <c r="M92" t="s">
        <v>142</v>
      </c>
      <c r="N92" t="s">
        <v>142</v>
      </c>
      <c r="O92" t="s">
        <v>142</v>
      </c>
      <c r="P92" t="s">
        <v>142</v>
      </c>
      <c r="Q92" t="s">
        <v>142</v>
      </c>
      <c r="R92" s="2">
        <v>0.04</v>
      </c>
      <c r="S92" t="s">
        <v>142</v>
      </c>
      <c r="T92" t="s">
        <v>142</v>
      </c>
    </row>
    <row r="93" spans="1:20">
      <c r="A93" t="s">
        <v>83</v>
      </c>
      <c r="B93">
        <v>0.87</v>
      </c>
      <c r="C93">
        <v>390</v>
      </c>
      <c r="D93" t="s">
        <v>142</v>
      </c>
      <c r="E93" t="s">
        <v>142</v>
      </c>
      <c r="F93" t="s">
        <v>142</v>
      </c>
      <c r="G93" t="s">
        <v>142</v>
      </c>
      <c r="H93" t="s">
        <v>142</v>
      </c>
      <c r="I93" t="s">
        <v>142</v>
      </c>
      <c r="J93" t="s">
        <v>142</v>
      </c>
      <c r="K93" t="s">
        <v>142</v>
      </c>
      <c r="L93" t="s">
        <v>142</v>
      </c>
      <c r="M93" t="s">
        <v>142</v>
      </c>
      <c r="N93" t="s">
        <v>142</v>
      </c>
      <c r="O93" t="s">
        <v>142</v>
      </c>
      <c r="P93" t="s">
        <v>142</v>
      </c>
      <c r="Q93" t="s">
        <v>142</v>
      </c>
      <c r="R93" s="2">
        <v>0.04</v>
      </c>
      <c r="S93" t="s">
        <v>142</v>
      </c>
      <c r="T93" t="s">
        <v>142</v>
      </c>
    </row>
    <row r="94" spans="1:20">
      <c r="A94" t="s">
        <v>29</v>
      </c>
      <c r="B94">
        <v>0.93</v>
      </c>
      <c r="C94">
        <v>390</v>
      </c>
      <c r="D94">
        <v>210</v>
      </c>
      <c r="E94">
        <v>260</v>
      </c>
      <c r="F94">
        <v>170</v>
      </c>
      <c r="G94">
        <v>170</v>
      </c>
      <c r="H94">
        <v>170</v>
      </c>
      <c r="I94">
        <v>210</v>
      </c>
      <c r="J94">
        <v>170</v>
      </c>
      <c r="K94">
        <v>170</v>
      </c>
      <c r="L94">
        <v>140</v>
      </c>
      <c r="M94">
        <v>140</v>
      </c>
      <c r="N94">
        <v>170</v>
      </c>
      <c r="O94">
        <v>170</v>
      </c>
      <c r="P94" t="s">
        <v>142</v>
      </c>
      <c r="Q94" t="s">
        <v>142</v>
      </c>
      <c r="R94" s="2">
        <v>3.67</v>
      </c>
      <c r="S94" t="s">
        <v>142</v>
      </c>
      <c r="T94">
        <v>170</v>
      </c>
    </row>
    <row r="95" spans="1:20">
      <c r="A95" t="s">
        <v>197</v>
      </c>
      <c r="B95">
        <v>1</v>
      </c>
      <c r="C95">
        <v>320</v>
      </c>
      <c r="D95">
        <v>91</v>
      </c>
      <c r="E95">
        <v>73</v>
      </c>
      <c r="F95">
        <v>58</v>
      </c>
      <c r="G95">
        <v>73</v>
      </c>
      <c r="H95">
        <v>73</v>
      </c>
      <c r="I95">
        <v>58</v>
      </c>
      <c r="J95">
        <v>73</v>
      </c>
      <c r="K95">
        <v>73</v>
      </c>
      <c r="L95">
        <v>73</v>
      </c>
      <c r="M95">
        <v>73</v>
      </c>
      <c r="N95">
        <v>58</v>
      </c>
      <c r="O95">
        <v>91</v>
      </c>
      <c r="P95" t="s">
        <v>142</v>
      </c>
      <c r="Q95" t="s">
        <v>142</v>
      </c>
      <c r="R95" s="2">
        <v>1.23</v>
      </c>
      <c r="S95" t="s">
        <v>142</v>
      </c>
      <c r="T95">
        <v>73</v>
      </c>
    </row>
    <row r="96" spans="1:20">
      <c r="A96" t="s">
        <v>186</v>
      </c>
      <c r="B96">
        <v>1</v>
      </c>
      <c r="C96">
        <v>320</v>
      </c>
      <c r="D96" t="s">
        <v>142</v>
      </c>
      <c r="E96" t="s">
        <v>142</v>
      </c>
      <c r="F96" t="s">
        <v>142</v>
      </c>
      <c r="G96" t="s">
        <v>142</v>
      </c>
      <c r="H96" t="s">
        <v>142</v>
      </c>
      <c r="I96" t="s">
        <v>142</v>
      </c>
      <c r="J96" t="s">
        <v>142</v>
      </c>
      <c r="K96" t="s">
        <v>142</v>
      </c>
      <c r="L96" t="s">
        <v>142</v>
      </c>
      <c r="M96" t="s">
        <v>142</v>
      </c>
      <c r="N96" t="s">
        <v>142</v>
      </c>
      <c r="O96" t="s">
        <v>142</v>
      </c>
      <c r="P96" t="s">
        <v>142</v>
      </c>
      <c r="Q96" t="s">
        <v>142</v>
      </c>
      <c r="R96" s="2">
        <v>0.04</v>
      </c>
      <c r="S96" t="s">
        <v>142</v>
      </c>
      <c r="T96" t="s">
        <v>142</v>
      </c>
    </row>
    <row r="97" spans="1:20">
      <c r="A97" t="s">
        <v>188</v>
      </c>
      <c r="B97">
        <v>0.93</v>
      </c>
      <c r="C97">
        <v>320</v>
      </c>
      <c r="D97" t="s">
        <v>142</v>
      </c>
      <c r="E97" t="s">
        <v>142</v>
      </c>
      <c r="F97" t="s">
        <v>142</v>
      </c>
      <c r="G97" t="s">
        <v>142</v>
      </c>
      <c r="H97" t="s">
        <v>142</v>
      </c>
      <c r="I97" t="s">
        <v>142</v>
      </c>
      <c r="J97" t="s">
        <v>142</v>
      </c>
      <c r="K97" t="s">
        <v>142</v>
      </c>
      <c r="L97" t="s">
        <v>142</v>
      </c>
      <c r="M97" t="s">
        <v>142</v>
      </c>
      <c r="N97" t="s">
        <v>142</v>
      </c>
      <c r="O97" t="s">
        <v>142</v>
      </c>
      <c r="P97" t="s">
        <v>142</v>
      </c>
      <c r="Q97" t="s">
        <v>142</v>
      </c>
      <c r="R97" s="2">
        <v>0.04</v>
      </c>
      <c r="S97" t="s">
        <v>142</v>
      </c>
      <c r="T97" t="s">
        <v>142</v>
      </c>
    </row>
    <row r="98" spans="1:20">
      <c r="A98" t="s">
        <v>73</v>
      </c>
      <c r="B98">
        <v>0.73</v>
      </c>
      <c r="C98">
        <v>320</v>
      </c>
      <c r="D98" t="s">
        <v>142</v>
      </c>
      <c r="E98" t="s">
        <v>142</v>
      </c>
      <c r="F98" t="s">
        <v>142</v>
      </c>
      <c r="G98" t="s">
        <v>142</v>
      </c>
      <c r="H98" t="s">
        <v>142</v>
      </c>
      <c r="I98" t="s">
        <v>142</v>
      </c>
      <c r="J98" t="s">
        <v>142</v>
      </c>
      <c r="K98" t="s">
        <v>142</v>
      </c>
      <c r="L98" t="s">
        <v>142</v>
      </c>
      <c r="M98" t="s">
        <v>142</v>
      </c>
      <c r="N98" t="s">
        <v>142</v>
      </c>
      <c r="O98" t="s">
        <v>142</v>
      </c>
      <c r="P98" t="s">
        <v>142</v>
      </c>
      <c r="Q98" t="s">
        <v>142</v>
      </c>
      <c r="R98" s="2">
        <v>0.04</v>
      </c>
      <c r="S98" t="s">
        <v>142</v>
      </c>
      <c r="T98" t="s">
        <v>142</v>
      </c>
    </row>
    <row r="99" spans="1:20">
      <c r="A99" t="s">
        <v>122</v>
      </c>
      <c r="B99">
        <v>0.4</v>
      </c>
      <c r="C99">
        <v>320</v>
      </c>
      <c r="D99" t="s">
        <v>142</v>
      </c>
      <c r="E99" t="s">
        <v>142</v>
      </c>
      <c r="F99" t="s">
        <v>142</v>
      </c>
      <c r="G99" t="s">
        <v>142</v>
      </c>
      <c r="H99" t="s">
        <v>142</v>
      </c>
      <c r="I99" t="s">
        <v>142</v>
      </c>
      <c r="J99" t="s">
        <v>142</v>
      </c>
      <c r="K99" t="s">
        <v>142</v>
      </c>
      <c r="L99" t="s">
        <v>142</v>
      </c>
      <c r="M99" t="s">
        <v>142</v>
      </c>
      <c r="N99" t="s">
        <v>142</v>
      </c>
      <c r="O99" t="s">
        <v>142</v>
      </c>
      <c r="P99" t="s">
        <v>142</v>
      </c>
      <c r="Q99" t="s">
        <v>142</v>
      </c>
      <c r="R99" s="2">
        <v>0.04</v>
      </c>
      <c r="S99" t="s">
        <v>142</v>
      </c>
      <c r="T99" t="s">
        <v>142</v>
      </c>
    </row>
    <row r="100" spans="1:20">
      <c r="A100" t="s">
        <v>124</v>
      </c>
      <c r="B100">
        <v>0.4</v>
      </c>
      <c r="C100">
        <v>320</v>
      </c>
      <c r="D100" t="s">
        <v>142</v>
      </c>
      <c r="E100" t="s">
        <v>142</v>
      </c>
      <c r="F100" t="s">
        <v>142</v>
      </c>
      <c r="G100" t="s">
        <v>142</v>
      </c>
      <c r="H100" t="s">
        <v>142</v>
      </c>
      <c r="I100" t="s">
        <v>142</v>
      </c>
      <c r="J100" t="s">
        <v>142</v>
      </c>
      <c r="K100" t="s">
        <v>142</v>
      </c>
      <c r="L100" t="s">
        <v>142</v>
      </c>
      <c r="M100" t="s">
        <v>142</v>
      </c>
      <c r="N100" t="s">
        <v>142</v>
      </c>
      <c r="O100" t="s">
        <v>142</v>
      </c>
      <c r="P100" t="s">
        <v>142</v>
      </c>
      <c r="Q100" t="s">
        <v>142</v>
      </c>
      <c r="R100" s="2">
        <v>0.04</v>
      </c>
      <c r="S100" t="s">
        <v>142</v>
      </c>
      <c r="T100" t="s">
        <v>142</v>
      </c>
    </row>
    <row r="101" spans="1:20">
      <c r="A101" t="s">
        <v>36</v>
      </c>
      <c r="B101">
        <v>0.73</v>
      </c>
      <c r="C101">
        <v>320</v>
      </c>
      <c r="D101" t="s">
        <v>142</v>
      </c>
      <c r="E101" t="s">
        <v>142</v>
      </c>
      <c r="F101" t="s">
        <v>142</v>
      </c>
      <c r="G101" t="s">
        <v>142</v>
      </c>
      <c r="H101" t="s">
        <v>142</v>
      </c>
      <c r="I101" t="s">
        <v>142</v>
      </c>
      <c r="J101" t="s">
        <v>142</v>
      </c>
      <c r="K101" t="s">
        <v>142</v>
      </c>
      <c r="L101" t="s">
        <v>142</v>
      </c>
      <c r="M101" t="s">
        <v>142</v>
      </c>
      <c r="N101" t="s">
        <v>142</v>
      </c>
      <c r="O101" t="s">
        <v>142</v>
      </c>
      <c r="P101" t="s">
        <v>142</v>
      </c>
      <c r="Q101" t="s">
        <v>142</v>
      </c>
      <c r="R101" s="2">
        <v>0.04</v>
      </c>
      <c r="S101" t="s">
        <v>142</v>
      </c>
      <c r="T101" t="s">
        <v>142</v>
      </c>
    </row>
    <row r="102" spans="1:20">
      <c r="A102" t="s">
        <v>55</v>
      </c>
      <c r="B102">
        <v>0.8</v>
      </c>
      <c r="C102">
        <v>320</v>
      </c>
      <c r="D102" t="s">
        <v>142</v>
      </c>
      <c r="E102" t="s">
        <v>142</v>
      </c>
      <c r="F102" t="s">
        <v>142</v>
      </c>
      <c r="G102" t="s">
        <v>142</v>
      </c>
      <c r="H102" t="s">
        <v>142</v>
      </c>
      <c r="I102" t="s">
        <v>142</v>
      </c>
      <c r="J102" t="s">
        <v>142</v>
      </c>
      <c r="K102" t="s">
        <v>142</v>
      </c>
      <c r="L102" t="s">
        <v>142</v>
      </c>
      <c r="M102" t="s">
        <v>142</v>
      </c>
      <c r="N102" t="s">
        <v>142</v>
      </c>
      <c r="O102" t="s">
        <v>142</v>
      </c>
      <c r="P102" t="s">
        <v>142</v>
      </c>
      <c r="Q102" t="s">
        <v>142</v>
      </c>
      <c r="R102" s="2">
        <v>0.04</v>
      </c>
      <c r="S102" t="s">
        <v>142</v>
      </c>
      <c r="T102" t="s">
        <v>142</v>
      </c>
    </row>
    <row r="103" spans="1:20">
      <c r="A103" t="s">
        <v>225</v>
      </c>
      <c r="B103">
        <v>0.53</v>
      </c>
      <c r="C103">
        <v>320</v>
      </c>
      <c r="D103" t="s">
        <v>142</v>
      </c>
      <c r="E103" t="s">
        <v>142</v>
      </c>
      <c r="F103" t="s">
        <v>142</v>
      </c>
      <c r="G103" t="s">
        <v>142</v>
      </c>
      <c r="H103" t="s">
        <v>142</v>
      </c>
      <c r="I103" t="s">
        <v>142</v>
      </c>
      <c r="J103" t="s">
        <v>142</v>
      </c>
      <c r="K103" t="s">
        <v>142</v>
      </c>
      <c r="L103" t="s">
        <v>142</v>
      </c>
      <c r="M103" t="s">
        <v>142</v>
      </c>
      <c r="N103" t="s">
        <v>142</v>
      </c>
      <c r="O103" t="s">
        <v>142</v>
      </c>
      <c r="P103" t="s">
        <v>142</v>
      </c>
      <c r="Q103" t="s">
        <v>142</v>
      </c>
      <c r="R103" s="2">
        <v>0.04</v>
      </c>
      <c r="S103" t="s">
        <v>142</v>
      </c>
      <c r="T103" t="s">
        <v>142</v>
      </c>
    </row>
    <row r="104" spans="1:20">
      <c r="A104" t="s">
        <v>199</v>
      </c>
      <c r="B104">
        <v>0.93</v>
      </c>
      <c r="C104">
        <v>260</v>
      </c>
      <c r="D104">
        <v>73</v>
      </c>
      <c r="E104">
        <v>58</v>
      </c>
      <c r="F104">
        <v>91</v>
      </c>
      <c r="G104">
        <v>73</v>
      </c>
      <c r="H104">
        <v>58</v>
      </c>
      <c r="I104">
        <v>73</v>
      </c>
      <c r="J104">
        <v>73</v>
      </c>
      <c r="K104">
        <v>58</v>
      </c>
      <c r="L104">
        <v>91</v>
      </c>
      <c r="M104">
        <v>73</v>
      </c>
      <c r="N104">
        <v>36</v>
      </c>
      <c r="O104">
        <v>73</v>
      </c>
      <c r="P104" t="s">
        <v>142</v>
      </c>
      <c r="Q104" t="s">
        <v>142</v>
      </c>
      <c r="R104" s="2">
        <v>1.1000000000000001</v>
      </c>
      <c r="S104" t="s">
        <v>142</v>
      </c>
      <c r="T104">
        <v>73</v>
      </c>
    </row>
    <row r="105" spans="1:20">
      <c r="A105" t="s">
        <v>178</v>
      </c>
      <c r="B105">
        <v>0.93</v>
      </c>
      <c r="C105">
        <v>260</v>
      </c>
      <c r="D105">
        <v>210</v>
      </c>
      <c r="E105">
        <v>170</v>
      </c>
      <c r="F105">
        <v>210</v>
      </c>
      <c r="G105">
        <v>210</v>
      </c>
      <c r="H105">
        <v>170</v>
      </c>
      <c r="I105">
        <v>260</v>
      </c>
      <c r="J105">
        <v>91</v>
      </c>
      <c r="K105">
        <v>110</v>
      </c>
      <c r="L105">
        <v>110</v>
      </c>
      <c r="M105">
        <v>140</v>
      </c>
      <c r="N105">
        <v>140</v>
      </c>
      <c r="O105">
        <v>170</v>
      </c>
      <c r="P105" t="s">
        <v>142</v>
      </c>
      <c r="Q105" t="s">
        <v>142</v>
      </c>
      <c r="R105" s="2">
        <v>3.26</v>
      </c>
      <c r="S105" t="s">
        <v>142</v>
      </c>
      <c r="T105">
        <v>170</v>
      </c>
    </row>
    <row r="106" spans="1:20">
      <c r="A106" t="s">
        <v>67</v>
      </c>
      <c r="B106">
        <v>0.73</v>
      </c>
      <c r="C106">
        <v>260</v>
      </c>
      <c r="D106">
        <v>210</v>
      </c>
      <c r="E106">
        <v>260</v>
      </c>
      <c r="F106">
        <v>320</v>
      </c>
      <c r="G106">
        <v>320</v>
      </c>
      <c r="H106">
        <v>320</v>
      </c>
      <c r="I106">
        <v>260</v>
      </c>
      <c r="J106">
        <v>91</v>
      </c>
      <c r="K106">
        <v>110</v>
      </c>
      <c r="L106">
        <v>110</v>
      </c>
      <c r="M106">
        <v>140</v>
      </c>
      <c r="N106">
        <v>110</v>
      </c>
      <c r="O106">
        <v>91</v>
      </c>
      <c r="P106" t="s">
        <v>142</v>
      </c>
      <c r="Q106" t="s">
        <v>142</v>
      </c>
      <c r="R106" s="2">
        <v>4.6900000000000004</v>
      </c>
      <c r="S106" t="s">
        <v>142</v>
      </c>
      <c r="T106">
        <v>210</v>
      </c>
    </row>
    <row r="107" spans="1:20">
      <c r="A107" t="s">
        <v>75</v>
      </c>
      <c r="B107">
        <v>0.67</v>
      </c>
      <c r="C107">
        <v>260</v>
      </c>
      <c r="D107" t="s">
        <v>142</v>
      </c>
      <c r="E107" t="s">
        <v>142</v>
      </c>
      <c r="F107" t="s">
        <v>142</v>
      </c>
      <c r="G107" t="s">
        <v>142</v>
      </c>
      <c r="H107" t="s">
        <v>142</v>
      </c>
      <c r="I107" t="s">
        <v>142</v>
      </c>
      <c r="J107" t="s">
        <v>142</v>
      </c>
      <c r="K107" t="s">
        <v>142</v>
      </c>
      <c r="L107" t="s">
        <v>142</v>
      </c>
      <c r="M107" t="s">
        <v>142</v>
      </c>
      <c r="N107" t="s">
        <v>142</v>
      </c>
      <c r="O107" t="s">
        <v>142</v>
      </c>
      <c r="P107" t="s">
        <v>142</v>
      </c>
      <c r="Q107" t="s">
        <v>142</v>
      </c>
      <c r="R107" s="2">
        <v>0.04</v>
      </c>
      <c r="S107" t="s">
        <v>142</v>
      </c>
      <c r="T107" t="s">
        <v>142</v>
      </c>
    </row>
    <row r="108" spans="1:20">
      <c r="A108" t="s">
        <v>86</v>
      </c>
      <c r="B108">
        <v>0.8</v>
      </c>
      <c r="C108">
        <v>260</v>
      </c>
      <c r="D108" t="s">
        <v>142</v>
      </c>
      <c r="E108" t="s">
        <v>142</v>
      </c>
      <c r="F108" t="s">
        <v>142</v>
      </c>
      <c r="G108" t="s">
        <v>142</v>
      </c>
      <c r="H108" t="s">
        <v>142</v>
      </c>
      <c r="I108" t="s">
        <v>142</v>
      </c>
      <c r="J108" t="s">
        <v>142</v>
      </c>
      <c r="K108" t="s">
        <v>142</v>
      </c>
      <c r="L108" t="s">
        <v>142</v>
      </c>
      <c r="M108" t="s">
        <v>142</v>
      </c>
      <c r="N108" t="s">
        <v>142</v>
      </c>
      <c r="O108" t="s">
        <v>142</v>
      </c>
      <c r="P108" t="s">
        <v>142</v>
      </c>
      <c r="Q108" t="s">
        <v>142</v>
      </c>
      <c r="R108" s="2">
        <v>0.04</v>
      </c>
      <c r="S108" t="s">
        <v>142</v>
      </c>
      <c r="T108" t="s">
        <v>142</v>
      </c>
    </row>
    <row r="109" spans="1:20">
      <c r="A109" t="s">
        <v>179</v>
      </c>
      <c r="B109">
        <v>0.6</v>
      </c>
      <c r="C109">
        <v>260</v>
      </c>
      <c r="D109" t="s">
        <v>142</v>
      </c>
      <c r="E109" t="s">
        <v>142</v>
      </c>
      <c r="F109" t="s">
        <v>142</v>
      </c>
      <c r="G109" t="s">
        <v>142</v>
      </c>
      <c r="H109" t="s">
        <v>142</v>
      </c>
      <c r="I109" t="s">
        <v>142</v>
      </c>
      <c r="J109" t="s">
        <v>142</v>
      </c>
      <c r="K109" t="s">
        <v>142</v>
      </c>
      <c r="L109" t="s">
        <v>142</v>
      </c>
      <c r="M109" t="s">
        <v>142</v>
      </c>
      <c r="N109" t="s">
        <v>142</v>
      </c>
      <c r="O109" t="s">
        <v>142</v>
      </c>
      <c r="P109" t="s">
        <v>142</v>
      </c>
      <c r="Q109" t="s">
        <v>142</v>
      </c>
      <c r="R109" s="2">
        <v>0.04</v>
      </c>
      <c r="S109" t="s">
        <v>142</v>
      </c>
      <c r="T109" t="s">
        <v>142</v>
      </c>
    </row>
    <row r="110" spans="1:20">
      <c r="A110" t="s">
        <v>187</v>
      </c>
      <c r="B110">
        <v>0.6</v>
      </c>
      <c r="C110">
        <v>260</v>
      </c>
      <c r="D110" t="s">
        <v>142</v>
      </c>
      <c r="E110" t="s">
        <v>142</v>
      </c>
      <c r="F110" t="s">
        <v>142</v>
      </c>
      <c r="G110" t="s">
        <v>142</v>
      </c>
      <c r="H110" t="s">
        <v>142</v>
      </c>
      <c r="I110" t="s">
        <v>142</v>
      </c>
      <c r="J110" t="s">
        <v>142</v>
      </c>
      <c r="K110" t="s">
        <v>142</v>
      </c>
      <c r="L110" t="s">
        <v>142</v>
      </c>
      <c r="M110" t="s">
        <v>142</v>
      </c>
      <c r="N110" t="s">
        <v>142</v>
      </c>
      <c r="O110" t="s">
        <v>142</v>
      </c>
      <c r="P110" t="s">
        <v>142</v>
      </c>
      <c r="Q110" t="s">
        <v>142</v>
      </c>
      <c r="R110" s="2">
        <v>0.04</v>
      </c>
      <c r="S110" t="s">
        <v>142</v>
      </c>
      <c r="T110" t="s">
        <v>142</v>
      </c>
    </row>
    <row r="111" spans="1:20">
      <c r="A111" t="s">
        <v>121</v>
      </c>
      <c r="B111">
        <v>0.53</v>
      </c>
      <c r="C111">
        <v>260</v>
      </c>
      <c r="D111" t="s">
        <v>142</v>
      </c>
      <c r="E111" t="s">
        <v>142</v>
      </c>
      <c r="F111" t="s">
        <v>142</v>
      </c>
      <c r="G111" t="s">
        <v>142</v>
      </c>
      <c r="H111" t="s">
        <v>142</v>
      </c>
      <c r="I111" t="s">
        <v>142</v>
      </c>
      <c r="J111" t="s">
        <v>142</v>
      </c>
      <c r="K111" t="s">
        <v>142</v>
      </c>
      <c r="L111" t="s">
        <v>142</v>
      </c>
      <c r="M111" t="s">
        <v>142</v>
      </c>
      <c r="N111" t="s">
        <v>142</v>
      </c>
      <c r="O111" t="s">
        <v>142</v>
      </c>
      <c r="P111" t="s">
        <v>142</v>
      </c>
      <c r="Q111" t="s">
        <v>142</v>
      </c>
      <c r="R111" s="2">
        <v>0.04</v>
      </c>
      <c r="S111" t="s">
        <v>142</v>
      </c>
      <c r="T111" t="s">
        <v>142</v>
      </c>
    </row>
    <row r="112" spans="1:20">
      <c r="A112" t="s">
        <v>79</v>
      </c>
      <c r="B112">
        <v>0.73</v>
      </c>
      <c r="C112">
        <v>260</v>
      </c>
      <c r="D112" t="s">
        <v>142</v>
      </c>
      <c r="E112" t="s">
        <v>142</v>
      </c>
      <c r="F112" t="s">
        <v>142</v>
      </c>
      <c r="G112" t="s">
        <v>142</v>
      </c>
      <c r="H112" t="s">
        <v>142</v>
      </c>
      <c r="I112" t="s">
        <v>142</v>
      </c>
      <c r="J112" t="s">
        <v>142</v>
      </c>
      <c r="K112" t="s">
        <v>142</v>
      </c>
      <c r="L112" t="s">
        <v>142</v>
      </c>
      <c r="M112" t="s">
        <v>142</v>
      </c>
      <c r="N112" t="s">
        <v>142</v>
      </c>
      <c r="O112" t="s">
        <v>142</v>
      </c>
      <c r="P112" t="s">
        <v>142</v>
      </c>
      <c r="Q112" t="s">
        <v>142</v>
      </c>
      <c r="R112" s="2">
        <v>0.04</v>
      </c>
      <c r="S112" t="s">
        <v>142</v>
      </c>
      <c r="T112" t="s">
        <v>142</v>
      </c>
    </row>
    <row r="113" spans="1:20">
      <c r="A113" t="s">
        <v>111</v>
      </c>
      <c r="B113">
        <v>0.67</v>
      </c>
      <c r="C113">
        <v>260</v>
      </c>
      <c r="D113" t="s">
        <v>142</v>
      </c>
      <c r="E113" t="s">
        <v>142</v>
      </c>
      <c r="F113" t="s">
        <v>142</v>
      </c>
      <c r="G113" t="s">
        <v>142</v>
      </c>
      <c r="H113" t="s">
        <v>142</v>
      </c>
      <c r="I113" t="s">
        <v>142</v>
      </c>
      <c r="J113" t="s">
        <v>142</v>
      </c>
      <c r="K113" t="s">
        <v>142</v>
      </c>
      <c r="L113" t="s">
        <v>142</v>
      </c>
      <c r="M113" t="s">
        <v>142</v>
      </c>
      <c r="N113" t="s">
        <v>142</v>
      </c>
      <c r="O113" t="s">
        <v>142</v>
      </c>
      <c r="P113" t="s">
        <v>142</v>
      </c>
      <c r="Q113" t="s">
        <v>142</v>
      </c>
      <c r="R113" s="2">
        <v>0.04</v>
      </c>
      <c r="S113" t="s">
        <v>142</v>
      </c>
      <c r="T113" t="s">
        <v>142</v>
      </c>
    </row>
    <row r="114" spans="1:20">
      <c r="A114" t="s">
        <v>87</v>
      </c>
      <c r="B114">
        <v>0.73</v>
      </c>
      <c r="C114">
        <v>260</v>
      </c>
      <c r="D114" t="s">
        <v>142</v>
      </c>
      <c r="E114" t="s">
        <v>142</v>
      </c>
      <c r="F114" t="s">
        <v>142</v>
      </c>
      <c r="G114" t="s">
        <v>142</v>
      </c>
      <c r="H114" t="s">
        <v>142</v>
      </c>
      <c r="I114" t="s">
        <v>142</v>
      </c>
      <c r="J114" t="s">
        <v>142</v>
      </c>
      <c r="K114" t="s">
        <v>142</v>
      </c>
      <c r="L114" t="s">
        <v>142</v>
      </c>
      <c r="M114" t="s">
        <v>142</v>
      </c>
      <c r="N114" t="s">
        <v>142</v>
      </c>
      <c r="O114" t="s">
        <v>142</v>
      </c>
      <c r="P114" t="s">
        <v>142</v>
      </c>
      <c r="Q114" t="s">
        <v>142</v>
      </c>
      <c r="R114" s="2">
        <v>0.04</v>
      </c>
      <c r="S114" t="s">
        <v>142</v>
      </c>
      <c r="T114" t="s">
        <v>142</v>
      </c>
    </row>
    <row r="115" spans="1:20">
      <c r="A115" t="s">
        <v>53</v>
      </c>
      <c r="B115">
        <v>0.6</v>
      </c>
      <c r="C115">
        <v>260</v>
      </c>
      <c r="D115">
        <v>210</v>
      </c>
      <c r="E115">
        <v>170</v>
      </c>
      <c r="F115">
        <v>210</v>
      </c>
      <c r="G115">
        <v>320</v>
      </c>
      <c r="H115">
        <v>320</v>
      </c>
      <c r="I115">
        <v>390</v>
      </c>
      <c r="J115">
        <v>170</v>
      </c>
      <c r="K115">
        <v>260</v>
      </c>
      <c r="L115">
        <v>320</v>
      </c>
      <c r="M115">
        <v>210</v>
      </c>
      <c r="N115">
        <v>210</v>
      </c>
      <c r="O115">
        <v>260</v>
      </c>
      <c r="P115" t="s">
        <v>142</v>
      </c>
      <c r="Q115" t="s">
        <v>142</v>
      </c>
      <c r="R115" s="2">
        <v>1.87</v>
      </c>
      <c r="S115" t="s">
        <v>142</v>
      </c>
      <c r="T115">
        <v>260</v>
      </c>
    </row>
    <row r="116" spans="1:20">
      <c r="A116" t="s">
        <v>192</v>
      </c>
      <c r="B116">
        <v>0.53</v>
      </c>
      <c r="C116">
        <v>210</v>
      </c>
      <c r="D116">
        <v>22</v>
      </c>
      <c r="E116">
        <v>91</v>
      </c>
      <c r="F116">
        <v>110</v>
      </c>
      <c r="G116">
        <v>110</v>
      </c>
      <c r="H116">
        <v>91</v>
      </c>
      <c r="I116">
        <v>170</v>
      </c>
      <c r="J116">
        <v>110</v>
      </c>
      <c r="K116">
        <v>140</v>
      </c>
      <c r="L116">
        <v>110</v>
      </c>
      <c r="M116">
        <v>140</v>
      </c>
      <c r="N116">
        <v>110</v>
      </c>
      <c r="O116">
        <v>91</v>
      </c>
      <c r="P116" t="s">
        <v>142</v>
      </c>
      <c r="Q116" t="s">
        <v>142</v>
      </c>
      <c r="R116" s="2">
        <v>0.04</v>
      </c>
      <c r="S116" t="s">
        <v>142</v>
      </c>
      <c r="T116">
        <v>110</v>
      </c>
    </row>
    <row r="117" spans="1:20">
      <c r="A117" t="s">
        <v>182</v>
      </c>
      <c r="B117">
        <v>0.53</v>
      </c>
      <c r="C117">
        <v>210</v>
      </c>
      <c r="D117">
        <v>36</v>
      </c>
      <c r="E117">
        <v>170</v>
      </c>
      <c r="F117">
        <v>91</v>
      </c>
      <c r="G117">
        <v>140</v>
      </c>
      <c r="H117">
        <v>110</v>
      </c>
      <c r="I117">
        <v>140</v>
      </c>
      <c r="J117">
        <v>91</v>
      </c>
      <c r="K117">
        <v>110</v>
      </c>
      <c r="L117">
        <v>91</v>
      </c>
      <c r="M117">
        <v>140</v>
      </c>
      <c r="N117">
        <v>140</v>
      </c>
      <c r="O117">
        <v>73</v>
      </c>
      <c r="P117" t="s">
        <v>142</v>
      </c>
      <c r="Q117" t="s">
        <v>142</v>
      </c>
      <c r="R117" s="2">
        <v>0.04</v>
      </c>
      <c r="S117" t="s">
        <v>142</v>
      </c>
      <c r="T117">
        <v>110</v>
      </c>
    </row>
    <row r="118" spans="1:20">
      <c r="A118" t="s">
        <v>65</v>
      </c>
      <c r="B118">
        <v>0.8</v>
      </c>
      <c r="C118">
        <v>210</v>
      </c>
      <c r="D118">
        <v>210</v>
      </c>
      <c r="E118">
        <v>170</v>
      </c>
      <c r="F118">
        <v>210</v>
      </c>
      <c r="G118">
        <v>260</v>
      </c>
      <c r="H118">
        <v>260</v>
      </c>
      <c r="I118">
        <v>320</v>
      </c>
      <c r="J118">
        <v>91</v>
      </c>
      <c r="K118">
        <v>73</v>
      </c>
      <c r="L118">
        <v>110</v>
      </c>
      <c r="M118">
        <v>140</v>
      </c>
      <c r="N118">
        <v>170</v>
      </c>
      <c r="O118">
        <v>210</v>
      </c>
      <c r="P118" t="s">
        <v>142</v>
      </c>
      <c r="Q118" t="s">
        <v>142</v>
      </c>
      <c r="R118" s="2">
        <v>3.3</v>
      </c>
      <c r="S118" t="s">
        <v>142</v>
      </c>
      <c r="T118">
        <v>170</v>
      </c>
    </row>
    <row r="119" spans="1:20">
      <c r="A119" t="s">
        <v>112</v>
      </c>
      <c r="B119">
        <v>0.73</v>
      </c>
      <c r="C119">
        <v>210</v>
      </c>
      <c r="D119" t="s">
        <v>142</v>
      </c>
      <c r="E119" t="s">
        <v>142</v>
      </c>
      <c r="F119" t="s">
        <v>142</v>
      </c>
      <c r="G119" t="s">
        <v>142</v>
      </c>
      <c r="H119" t="s">
        <v>142</v>
      </c>
      <c r="I119" t="s">
        <v>142</v>
      </c>
      <c r="J119" t="s">
        <v>142</v>
      </c>
      <c r="K119" t="s">
        <v>142</v>
      </c>
      <c r="L119" t="s">
        <v>142</v>
      </c>
      <c r="M119" t="s">
        <v>142</v>
      </c>
      <c r="N119" t="s">
        <v>142</v>
      </c>
      <c r="O119" t="s">
        <v>142</v>
      </c>
      <c r="P119" t="s">
        <v>142</v>
      </c>
      <c r="Q119" t="s">
        <v>142</v>
      </c>
      <c r="R119" s="2">
        <v>0.04</v>
      </c>
      <c r="S119" t="s">
        <v>142</v>
      </c>
      <c r="T119" t="s">
        <v>142</v>
      </c>
    </row>
    <row r="120" spans="1:20">
      <c r="A120" t="s">
        <v>77</v>
      </c>
      <c r="B120">
        <v>0.73</v>
      </c>
      <c r="C120">
        <v>210</v>
      </c>
      <c r="D120" t="s">
        <v>142</v>
      </c>
      <c r="E120" t="s">
        <v>142</v>
      </c>
      <c r="F120" t="s">
        <v>142</v>
      </c>
      <c r="G120" t="s">
        <v>142</v>
      </c>
      <c r="H120" t="s">
        <v>142</v>
      </c>
      <c r="I120" t="s">
        <v>142</v>
      </c>
      <c r="J120" t="s">
        <v>142</v>
      </c>
      <c r="K120" t="s">
        <v>142</v>
      </c>
      <c r="L120" t="s">
        <v>142</v>
      </c>
      <c r="M120" t="s">
        <v>142</v>
      </c>
      <c r="N120" t="s">
        <v>142</v>
      </c>
      <c r="O120" t="s">
        <v>142</v>
      </c>
      <c r="P120" t="s">
        <v>142</v>
      </c>
      <c r="Q120" t="s">
        <v>142</v>
      </c>
      <c r="R120" s="2">
        <v>0.04</v>
      </c>
      <c r="S120" t="s">
        <v>142</v>
      </c>
      <c r="T120" t="s">
        <v>142</v>
      </c>
    </row>
    <row r="121" spans="1:20">
      <c r="A121" t="s">
        <v>198</v>
      </c>
      <c r="B121">
        <v>0.73</v>
      </c>
      <c r="C121">
        <v>210</v>
      </c>
      <c r="D121" t="s">
        <v>142</v>
      </c>
      <c r="E121" t="s">
        <v>142</v>
      </c>
      <c r="F121" t="s">
        <v>142</v>
      </c>
      <c r="G121" t="s">
        <v>142</v>
      </c>
      <c r="H121" t="s">
        <v>142</v>
      </c>
      <c r="I121" t="s">
        <v>142</v>
      </c>
      <c r="J121" t="s">
        <v>142</v>
      </c>
      <c r="K121" t="s">
        <v>142</v>
      </c>
      <c r="L121" t="s">
        <v>142</v>
      </c>
      <c r="M121" t="s">
        <v>142</v>
      </c>
      <c r="N121" t="s">
        <v>142</v>
      </c>
      <c r="O121" t="s">
        <v>142</v>
      </c>
      <c r="P121" t="s">
        <v>142</v>
      </c>
      <c r="Q121" t="s">
        <v>142</v>
      </c>
      <c r="R121" s="2">
        <v>0.04</v>
      </c>
      <c r="S121" t="s">
        <v>142</v>
      </c>
      <c r="T121" t="s">
        <v>142</v>
      </c>
    </row>
    <row r="122" spans="1:20">
      <c r="A122" t="s">
        <v>126</v>
      </c>
      <c r="B122">
        <v>0.4</v>
      </c>
      <c r="C122">
        <v>210</v>
      </c>
      <c r="D122" t="s">
        <v>142</v>
      </c>
      <c r="E122" t="s">
        <v>142</v>
      </c>
      <c r="F122" t="s">
        <v>142</v>
      </c>
      <c r="G122" t="s">
        <v>142</v>
      </c>
      <c r="H122" t="s">
        <v>142</v>
      </c>
      <c r="I122" t="s">
        <v>142</v>
      </c>
      <c r="J122" t="s">
        <v>142</v>
      </c>
      <c r="K122" t="s">
        <v>142</v>
      </c>
      <c r="L122" t="s">
        <v>142</v>
      </c>
      <c r="M122" t="s">
        <v>142</v>
      </c>
      <c r="N122" t="s">
        <v>142</v>
      </c>
      <c r="O122" t="s">
        <v>142</v>
      </c>
      <c r="P122" t="s">
        <v>142</v>
      </c>
      <c r="Q122" t="s">
        <v>142</v>
      </c>
      <c r="R122" s="2">
        <v>0.04</v>
      </c>
      <c r="S122" t="s">
        <v>142</v>
      </c>
      <c r="T122" t="s">
        <v>142</v>
      </c>
    </row>
    <row r="123" spans="1:20">
      <c r="A123" t="s">
        <v>37</v>
      </c>
      <c r="B123">
        <v>0.73</v>
      </c>
      <c r="C123">
        <v>210</v>
      </c>
      <c r="D123">
        <v>210</v>
      </c>
      <c r="E123">
        <v>260</v>
      </c>
      <c r="F123">
        <v>170</v>
      </c>
      <c r="G123">
        <v>210</v>
      </c>
      <c r="H123">
        <v>110</v>
      </c>
      <c r="I123">
        <v>210</v>
      </c>
      <c r="J123">
        <v>46</v>
      </c>
      <c r="K123">
        <v>58</v>
      </c>
      <c r="L123">
        <v>110</v>
      </c>
      <c r="M123">
        <v>140</v>
      </c>
      <c r="N123">
        <v>210</v>
      </c>
      <c r="O123">
        <v>260</v>
      </c>
      <c r="P123" t="s">
        <v>142</v>
      </c>
      <c r="Q123" t="s">
        <v>142</v>
      </c>
      <c r="R123" s="2">
        <v>1.26</v>
      </c>
      <c r="S123" t="s">
        <v>142</v>
      </c>
      <c r="T123">
        <v>170</v>
      </c>
    </row>
    <row r="124" spans="1:20">
      <c r="A124" t="s">
        <v>56</v>
      </c>
      <c r="B124">
        <v>0.67</v>
      </c>
      <c r="C124">
        <v>210</v>
      </c>
      <c r="D124" t="s">
        <v>142</v>
      </c>
      <c r="E124" t="s">
        <v>142</v>
      </c>
      <c r="F124" t="s">
        <v>142</v>
      </c>
      <c r="G124" t="s">
        <v>142</v>
      </c>
      <c r="H124" t="s">
        <v>142</v>
      </c>
      <c r="I124" t="s">
        <v>142</v>
      </c>
      <c r="J124" t="s">
        <v>142</v>
      </c>
      <c r="K124" t="s">
        <v>142</v>
      </c>
      <c r="L124" t="s">
        <v>142</v>
      </c>
      <c r="M124" t="s">
        <v>142</v>
      </c>
      <c r="N124" t="s">
        <v>142</v>
      </c>
      <c r="O124" t="s">
        <v>142</v>
      </c>
      <c r="P124" t="s">
        <v>142</v>
      </c>
      <c r="Q124" t="s">
        <v>142</v>
      </c>
      <c r="R124" s="2">
        <v>0.04</v>
      </c>
      <c r="S124" t="s">
        <v>142</v>
      </c>
      <c r="T124" t="s">
        <v>142</v>
      </c>
    </row>
    <row r="125" spans="1:20">
      <c r="A125" t="s">
        <v>229</v>
      </c>
      <c r="B125">
        <v>0.67</v>
      </c>
      <c r="C125">
        <v>210</v>
      </c>
      <c r="D125" t="s">
        <v>142</v>
      </c>
      <c r="E125" t="s">
        <v>142</v>
      </c>
      <c r="F125" t="s">
        <v>142</v>
      </c>
      <c r="G125" t="s">
        <v>142</v>
      </c>
      <c r="H125" t="s">
        <v>142</v>
      </c>
      <c r="I125" t="s">
        <v>142</v>
      </c>
      <c r="J125" t="s">
        <v>142</v>
      </c>
      <c r="K125" t="s">
        <v>142</v>
      </c>
      <c r="L125" t="s">
        <v>142</v>
      </c>
      <c r="M125" t="s">
        <v>142</v>
      </c>
      <c r="N125" t="s">
        <v>142</v>
      </c>
      <c r="O125" t="s">
        <v>142</v>
      </c>
      <c r="P125" t="s">
        <v>142</v>
      </c>
      <c r="Q125" t="s">
        <v>142</v>
      </c>
      <c r="R125" s="2">
        <v>0.04</v>
      </c>
      <c r="S125" t="s">
        <v>142</v>
      </c>
      <c r="T125" t="s">
        <v>142</v>
      </c>
    </row>
    <row r="126" spans="1:20">
      <c r="A126" t="s">
        <v>41</v>
      </c>
      <c r="B126">
        <v>0.53</v>
      </c>
      <c r="C126">
        <v>210</v>
      </c>
      <c r="D126" t="s">
        <v>142</v>
      </c>
      <c r="E126" t="s">
        <v>142</v>
      </c>
      <c r="F126" t="s">
        <v>142</v>
      </c>
      <c r="G126" t="s">
        <v>142</v>
      </c>
      <c r="H126" t="s">
        <v>142</v>
      </c>
      <c r="I126" t="s">
        <v>142</v>
      </c>
      <c r="J126" t="s">
        <v>142</v>
      </c>
      <c r="K126" t="s">
        <v>142</v>
      </c>
      <c r="L126" t="s">
        <v>142</v>
      </c>
      <c r="M126" t="s">
        <v>142</v>
      </c>
      <c r="N126" t="s">
        <v>142</v>
      </c>
      <c r="O126" t="s">
        <v>142</v>
      </c>
      <c r="P126" t="s">
        <v>142</v>
      </c>
      <c r="Q126" t="s">
        <v>142</v>
      </c>
      <c r="R126" s="2">
        <v>0.04</v>
      </c>
      <c r="S126" t="s">
        <v>142</v>
      </c>
      <c r="T126" t="s">
        <v>142</v>
      </c>
    </row>
    <row r="127" spans="1:20">
      <c r="A127" t="s">
        <v>185</v>
      </c>
      <c r="B127">
        <v>0.53</v>
      </c>
      <c r="C127">
        <v>170</v>
      </c>
      <c r="D127" t="s">
        <v>142</v>
      </c>
      <c r="E127" t="s">
        <v>142</v>
      </c>
      <c r="F127" t="s">
        <v>142</v>
      </c>
      <c r="G127" t="s">
        <v>142</v>
      </c>
      <c r="H127" t="s">
        <v>142</v>
      </c>
      <c r="I127" t="s">
        <v>142</v>
      </c>
      <c r="J127" t="s">
        <v>142</v>
      </c>
      <c r="K127" t="s">
        <v>142</v>
      </c>
      <c r="L127" t="s">
        <v>142</v>
      </c>
      <c r="M127" t="s">
        <v>142</v>
      </c>
      <c r="N127" t="s">
        <v>142</v>
      </c>
      <c r="O127" t="s">
        <v>142</v>
      </c>
      <c r="P127" t="s">
        <v>142</v>
      </c>
      <c r="Q127" t="s">
        <v>142</v>
      </c>
      <c r="R127" s="2">
        <v>0.04</v>
      </c>
      <c r="S127" t="s">
        <v>142</v>
      </c>
      <c r="T127" t="s">
        <v>142</v>
      </c>
    </row>
    <row r="128" spans="1:20">
      <c r="A128" t="s">
        <v>113</v>
      </c>
      <c r="B128">
        <v>0.67</v>
      </c>
      <c r="C128">
        <v>170</v>
      </c>
      <c r="D128" t="s">
        <v>142</v>
      </c>
      <c r="E128" t="s">
        <v>142</v>
      </c>
      <c r="F128" t="s">
        <v>142</v>
      </c>
      <c r="G128" t="s">
        <v>142</v>
      </c>
      <c r="H128" t="s">
        <v>142</v>
      </c>
      <c r="I128" t="s">
        <v>142</v>
      </c>
      <c r="J128" t="s">
        <v>142</v>
      </c>
      <c r="K128" t="s">
        <v>142</v>
      </c>
      <c r="L128" t="s">
        <v>142</v>
      </c>
      <c r="M128" t="s">
        <v>142</v>
      </c>
      <c r="N128" t="s">
        <v>142</v>
      </c>
      <c r="O128" t="s">
        <v>142</v>
      </c>
      <c r="P128" t="s">
        <v>142</v>
      </c>
      <c r="Q128" t="s">
        <v>142</v>
      </c>
      <c r="R128" s="2">
        <v>0.04</v>
      </c>
      <c r="S128" t="s">
        <v>142</v>
      </c>
      <c r="T128" t="s">
        <v>142</v>
      </c>
    </row>
    <row r="129" spans="1:20">
      <c r="A129" t="s">
        <v>224</v>
      </c>
      <c r="B129">
        <v>0.73</v>
      </c>
      <c r="C129">
        <v>170</v>
      </c>
      <c r="D129" t="s">
        <v>142</v>
      </c>
      <c r="E129" t="s">
        <v>142</v>
      </c>
      <c r="F129" t="s">
        <v>142</v>
      </c>
      <c r="G129" t="s">
        <v>142</v>
      </c>
      <c r="H129" t="s">
        <v>142</v>
      </c>
      <c r="I129" t="s">
        <v>142</v>
      </c>
      <c r="J129" t="s">
        <v>142</v>
      </c>
      <c r="K129" t="s">
        <v>142</v>
      </c>
      <c r="L129" t="s">
        <v>142</v>
      </c>
      <c r="M129" t="s">
        <v>142</v>
      </c>
      <c r="N129" t="s">
        <v>142</v>
      </c>
      <c r="O129" t="s">
        <v>142</v>
      </c>
      <c r="P129" t="s">
        <v>142</v>
      </c>
      <c r="Q129" t="s">
        <v>142</v>
      </c>
      <c r="R129" s="2">
        <v>0.04</v>
      </c>
      <c r="S129" t="s">
        <v>142</v>
      </c>
      <c r="T129" t="s">
        <v>142</v>
      </c>
    </row>
    <row r="130" spans="1:20">
      <c r="A130" t="s">
        <v>57</v>
      </c>
      <c r="B130">
        <v>0.6</v>
      </c>
      <c r="C130">
        <v>170</v>
      </c>
      <c r="D130" t="s">
        <v>142</v>
      </c>
      <c r="E130" t="s">
        <v>142</v>
      </c>
      <c r="F130" t="s">
        <v>142</v>
      </c>
      <c r="G130" t="s">
        <v>142</v>
      </c>
      <c r="H130" t="s">
        <v>142</v>
      </c>
      <c r="I130" t="s">
        <v>142</v>
      </c>
      <c r="J130" t="s">
        <v>142</v>
      </c>
      <c r="K130" t="s">
        <v>142</v>
      </c>
      <c r="L130" t="s">
        <v>142</v>
      </c>
      <c r="M130" t="s">
        <v>142</v>
      </c>
      <c r="N130" t="s">
        <v>142</v>
      </c>
      <c r="O130" t="s">
        <v>142</v>
      </c>
      <c r="P130" t="s">
        <v>142</v>
      </c>
      <c r="Q130" t="s">
        <v>142</v>
      </c>
      <c r="R130" s="2">
        <v>0.04</v>
      </c>
      <c r="S130" t="s">
        <v>142</v>
      </c>
      <c r="T130" t="s">
        <v>142</v>
      </c>
    </row>
    <row r="131" spans="1:20">
      <c r="A131" t="s">
        <v>76</v>
      </c>
      <c r="B131">
        <v>0.6</v>
      </c>
      <c r="C131">
        <v>140</v>
      </c>
      <c r="D131" t="s">
        <v>142</v>
      </c>
      <c r="E131" t="s">
        <v>142</v>
      </c>
      <c r="F131" t="s">
        <v>142</v>
      </c>
      <c r="G131" t="s">
        <v>142</v>
      </c>
      <c r="H131" t="s">
        <v>142</v>
      </c>
      <c r="I131" t="s">
        <v>142</v>
      </c>
      <c r="J131" t="s">
        <v>142</v>
      </c>
      <c r="K131" t="s">
        <v>142</v>
      </c>
      <c r="L131" t="s">
        <v>142</v>
      </c>
      <c r="M131" t="s">
        <v>142</v>
      </c>
      <c r="N131" t="s">
        <v>142</v>
      </c>
      <c r="O131" t="s">
        <v>142</v>
      </c>
      <c r="P131" t="s">
        <v>142</v>
      </c>
      <c r="Q131" t="s">
        <v>142</v>
      </c>
      <c r="R131" s="2">
        <v>0.04</v>
      </c>
      <c r="S131" t="s">
        <v>142</v>
      </c>
      <c r="T131" t="s">
        <v>142</v>
      </c>
    </row>
    <row r="132" spans="1:20">
      <c r="A132" t="s">
        <v>78</v>
      </c>
      <c r="B132">
        <v>0.6</v>
      </c>
      <c r="C132">
        <v>140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  <c r="I132" t="s">
        <v>142</v>
      </c>
      <c r="J132" t="s">
        <v>142</v>
      </c>
      <c r="K132" t="s">
        <v>142</v>
      </c>
      <c r="L132" t="s">
        <v>142</v>
      </c>
      <c r="M132" t="s">
        <v>142</v>
      </c>
      <c r="N132" t="s">
        <v>142</v>
      </c>
      <c r="O132" t="s">
        <v>142</v>
      </c>
      <c r="P132" t="s">
        <v>142</v>
      </c>
      <c r="Q132" t="s">
        <v>142</v>
      </c>
      <c r="R132" s="2">
        <v>0.04</v>
      </c>
      <c r="S132" t="s">
        <v>142</v>
      </c>
      <c r="T132" t="s">
        <v>142</v>
      </c>
    </row>
    <row r="133" spans="1:20">
      <c r="A133" t="s">
        <v>201</v>
      </c>
      <c r="B133">
        <v>0.53</v>
      </c>
      <c r="C133">
        <v>140</v>
      </c>
      <c r="D133" t="s">
        <v>142</v>
      </c>
      <c r="E133" t="s">
        <v>142</v>
      </c>
      <c r="F133" t="s">
        <v>142</v>
      </c>
      <c r="G133" t="s">
        <v>142</v>
      </c>
      <c r="H133" t="s">
        <v>142</v>
      </c>
      <c r="I133" t="s">
        <v>142</v>
      </c>
      <c r="J133" t="s">
        <v>142</v>
      </c>
      <c r="K133" t="s">
        <v>142</v>
      </c>
      <c r="L133" t="s">
        <v>142</v>
      </c>
      <c r="M133" t="s">
        <v>142</v>
      </c>
      <c r="N133" t="s">
        <v>142</v>
      </c>
      <c r="O133" t="s">
        <v>142</v>
      </c>
      <c r="P133" t="s">
        <v>142</v>
      </c>
      <c r="Q133" t="s">
        <v>142</v>
      </c>
      <c r="R133" s="2">
        <v>0.04</v>
      </c>
      <c r="S133" t="s">
        <v>142</v>
      </c>
      <c r="T133" t="s">
        <v>142</v>
      </c>
    </row>
    <row r="134" spans="1:20">
      <c r="A134" t="s">
        <v>170</v>
      </c>
      <c r="B134">
        <v>1</v>
      </c>
      <c r="C134">
        <v>110</v>
      </c>
      <c r="D134">
        <v>36</v>
      </c>
      <c r="E134">
        <v>46</v>
      </c>
      <c r="F134">
        <v>36</v>
      </c>
      <c r="G134">
        <v>58</v>
      </c>
      <c r="H134">
        <v>58</v>
      </c>
      <c r="I134">
        <v>110</v>
      </c>
      <c r="J134">
        <v>73</v>
      </c>
      <c r="K134">
        <v>46</v>
      </c>
      <c r="L134">
        <v>73</v>
      </c>
      <c r="M134">
        <v>58</v>
      </c>
      <c r="N134">
        <v>46</v>
      </c>
      <c r="O134">
        <v>46</v>
      </c>
      <c r="P134" t="s">
        <v>142</v>
      </c>
      <c r="Q134" t="s">
        <v>142</v>
      </c>
      <c r="R134" s="2">
        <v>1.23</v>
      </c>
      <c r="S134" t="s">
        <v>142</v>
      </c>
      <c r="T134">
        <v>58</v>
      </c>
    </row>
    <row r="135" spans="1:20">
      <c r="A135" t="s">
        <v>88</v>
      </c>
      <c r="B135">
        <v>0.67</v>
      </c>
      <c r="C135">
        <v>110</v>
      </c>
      <c r="D135" t="s">
        <v>142</v>
      </c>
      <c r="E135" t="s">
        <v>142</v>
      </c>
      <c r="F135" t="s">
        <v>142</v>
      </c>
      <c r="G135" t="s">
        <v>142</v>
      </c>
      <c r="H135" t="s">
        <v>142</v>
      </c>
      <c r="I135" t="s">
        <v>142</v>
      </c>
      <c r="J135" t="s">
        <v>142</v>
      </c>
      <c r="K135" t="s">
        <v>142</v>
      </c>
      <c r="L135" t="s">
        <v>142</v>
      </c>
      <c r="M135" t="s">
        <v>142</v>
      </c>
      <c r="N135" t="s">
        <v>142</v>
      </c>
      <c r="O135" t="s">
        <v>142</v>
      </c>
      <c r="P135" t="s">
        <v>142</v>
      </c>
      <c r="Q135" t="s">
        <v>142</v>
      </c>
      <c r="R135" s="2">
        <v>0.04</v>
      </c>
      <c r="S135" t="s">
        <v>142</v>
      </c>
      <c r="T135" t="s">
        <v>142</v>
      </c>
    </row>
    <row r="136" spans="1:20">
      <c r="A136" t="s">
        <v>193</v>
      </c>
      <c r="B136">
        <v>0.27</v>
      </c>
      <c r="C136">
        <v>110</v>
      </c>
      <c r="D136" t="s">
        <v>142</v>
      </c>
      <c r="E136" t="s">
        <v>142</v>
      </c>
      <c r="F136" t="s">
        <v>142</v>
      </c>
      <c r="G136" t="s">
        <v>142</v>
      </c>
      <c r="H136" t="s">
        <v>142</v>
      </c>
      <c r="I136" t="s">
        <v>142</v>
      </c>
      <c r="J136" t="s">
        <v>142</v>
      </c>
      <c r="K136" t="s">
        <v>142</v>
      </c>
      <c r="L136" t="s">
        <v>142</v>
      </c>
      <c r="M136" t="s">
        <v>142</v>
      </c>
      <c r="N136" t="s">
        <v>142</v>
      </c>
      <c r="O136" t="s">
        <v>142</v>
      </c>
      <c r="P136" t="s">
        <v>142</v>
      </c>
      <c r="Q136" t="s">
        <v>142</v>
      </c>
      <c r="R136" s="2">
        <v>0.04</v>
      </c>
      <c r="S136" t="s">
        <v>142</v>
      </c>
      <c r="T136" t="s">
        <v>142</v>
      </c>
    </row>
    <row r="137" spans="1:20">
      <c r="A137" t="s">
        <v>38</v>
      </c>
      <c r="B137">
        <v>0.67</v>
      </c>
      <c r="C137">
        <v>110</v>
      </c>
      <c r="D137" t="s">
        <v>142</v>
      </c>
      <c r="E137" t="s">
        <v>142</v>
      </c>
      <c r="F137" t="s">
        <v>142</v>
      </c>
      <c r="G137" t="s">
        <v>142</v>
      </c>
      <c r="H137" t="s">
        <v>142</v>
      </c>
      <c r="I137" t="s">
        <v>142</v>
      </c>
      <c r="J137" t="s">
        <v>142</v>
      </c>
      <c r="K137" t="s">
        <v>142</v>
      </c>
      <c r="L137" t="s">
        <v>142</v>
      </c>
      <c r="M137" t="s">
        <v>142</v>
      </c>
      <c r="N137" t="s">
        <v>142</v>
      </c>
      <c r="O137" t="s">
        <v>142</v>
      </c>
      <c r="P137" t="s">
        <v>142</v>
      </c>
      <c r="Q137" t="s">
        <v>142</v>
      </c>
      <c r="R137" s="2">
        <v>0.04</v>
      </c>
      <c r="S137" t="s">
        <v>142</v>
      </c>
      <c r="T137" t="s">
        <v>142</v>
      </c>
    </row>
    <row r="138" spans="1:20">
      <c r="A138" t="s">
        <v>114</v>
      </c>
      <c r="B138">
        <v>0.6</v>
      </c>
      <c r="C138">
        <v>110</v>
      </c>
      <c r="D138" t="s">
        <v>142</v>
      </c>
      <c r="E138" t="s">
        <v>142</v>
      </c>
      <c r="F138" t="s">
        <v>142</v>
      </c>
      <c r="G138" t="s">
        <v>142</v>
      </c>
      <c r="H138" t="s">
        <v>142</v>
      </c>
      <c r="I138" t="s">
        <v>142</v>
      </c>
      <c r="J138" t="s">
        <v>142</v>
      </c>
      <c r="K138" t="s">
        <v>142</v>
      </c>
      <c r="L138" t="s">
        <v>142</v>
      </c>
      <c r="M138" t="s">
        <v>142</v>
      </c>
      <c r="N138" t="s">
        <v>142</v>
      </c>
      <c r="O138" t="s">
        <v>142</v>
      </c>
      <c r="P138" t="s">
        <v>142</v>
      </c>
      <c r="Q138" t="s">
        <v>142</v>
      </c>
      <c r="R138" s="2">
        <v>0.04</v>
      </c>
      <c r="S138" t="s">
        <v>142</v>
      </c>
      <c r="T138" t="s">
        <v>142</v>
      </c>
    </row>
    <row r="139" spans="1:20">
      <c r="A139" t="s">
        <v>101</v>
      </c>
      <c r="B139">
        <v>0.33</v>
      </c>
      <c r="C139">
        <v>110</v>
      </c>
      <c r="D139" t="s">
        <v>142</v>
      </c>
      <c r="E139" t="s">
        <v>142</v>
      </c>
      <c r="F139" t="s">
        <v>142</v>
      </c>
      <c r="G139" t="s">
        <v>142</v>
      </c>
      <c r="H139" t="s">
        <v>142</v>
      </c>
      <c r="I139" t="s">
        <v>142</v>
      </c>
      <c r="J139" t="s">
        <v>142</v>
      </c>
      <c r="K139" t="s">
        <v>142</v>
      </c>
      <c r="L139" t="s">
        <v>142</v>
      </c>
      <c r="M139" t="s">
        <v>142</v>
      </c>
      <c r="N139" t="s">
        <v>142</v>
      </c>
      <c r="O139" t="s">
        <v>142</v>
      </c>
      <c r="P139" t="s">
        <v>142</v>
      </c>
      <c r="Q139" t="s">
        <v>142</v>
      </c>
      <c r="R139" s="2">
        <v>0.04</v>
      </c>
      <c r="S139" t="s">
        <v>142</v>
      </c>
      <c r="T139" t="s">
        <v>142</v>
      </c>
    </row>
    <row r="140" spans="1:20">
      <c r="A140" t="s">
        <v>97</v>
      </c>
      <c r="B140">
        <v>0.73</v>
      </c>
      <c r="C140">
        <v>110</v>
      </c>
      <c r="D140">
        <v>110</v>
      </c>
      <c r="E140">
        <v>140</v>
      </c>
      <c r="F140">
        <v>140</v>
      </c>
      <c r="G140">
        <v>91</v>
      </c>
      <c r="H140">
        <v>140</v>
      </c>
      <c r="I140">
        <v>110</v>
      </c>
      <c r="J140">
        <v>12</v>
      </c>
      <c r="K140">
        <v>12</v>
      </c>
      <c r="L140">
        <v>36</v>
      </c>
      <c r="M140">
        <v>58</v>
      </c>
      <c r="N140">
        <v>58</v>
      </c>
      <c r="O140">
        <v>91</v>
      </c>
      <c r="P140" t="s">
        <v>142</v>
      </c>
      <c r="Q140" t="s">
        <v>142</v>
      </c>
      <c r="R140" s="2">
        <v>1.07</v>
      </c>
      <c r="S140" t="s">
        <v>142</v>
      </c>
      <c r="T140">
        <v>91</v>
      </c>
    </row>
    <row r="141" spans="1:20">
      <c r="A141" t="s">
        <v>93</v>
      </c>
      <c r="B141">
        <v>0.67</v>
      </c>
      <c r="C141">
        <v>110</v>
      </c>
      <c r="D141" t="s">
        <v>142</v>
      </c>
      <c r="E141" t="s">
        <v>142</v>
      </c>
      <c r="F141" t="s">
        <v>142</v>
      </c>
      <c r="G141" t="s">
        <v>142</v>
      </c>
      <c r="H141" t="s">
        <v>142</v>
      </c>
      <c r="I141" t="s">
        <v>142</v>
      </c>
      <c r="J141" t="s">
        <v>142</v>
      </c>
      <c r="K141" t="s">
        <v>142</v>
      </c>
      <c r="L141" t="s">
        <v>142</v>
      </c>
      <c r="M141" t="s">
        <v>142</v>
      </c>
      <c r="N141" t="s">
        <v>142</v>
      </c>
      <c r="O141" t="s">
        <v>142</v>
      </c>
      <c r="P141" t="s">
        <v>142</v>
      </c>
      <c r="Q141" t="s">
        <v>142</v>
      </c>
      <c r="R141" s="2">
        <v>0.04</v>
      </c>
      <c r="S141" t="s">
        <v>142</v>
      </c>
      <c r="T141" t="s">
        <v>142</v>
      </c>
    </row>
    <row r="142" spans="1:20">
      <c r="A142" t="s">
        <v>230</v>
      </c>
      <c r="B142">
        <v>0.67</v>
      </c>
      <c r="C142">
        <v>110</v>
      </c>
      <c r="D142" t="s">
        <v>142</v>
      </c>
      <c r="E142" t="s">
        <v>142</v>
      </c>
      <c r="F142" t="s">
        <v>142</v>
      </c>
      <c r="G142" t="s">
        <v>142</v>
      </c>
      <c r="H142" t="s">
        <v>142</v>
      </c>
      <c r="I142" t="s">
        <v>142</v>
      </c>
      <c r="J142" t="s">
        <v>142</v>
      </c>
      <c r="K142" t="s">
        <v>142</v>
      </c>
      <c r="L142" t="s">
        <v>142</v>
      </c>
      <c r="M142" t="s">
        <v>142</v>
      </c>
      <c r="N142" t="s">
        <v>142</v>
      </c>
      <c r="O142" t="s">
        <v>142</v>
      </c>
      <c r="P142" t="s">
        <v>142</v>
      </c>
      <c r="Q142" t="s">
        <v>142</v>
      </c>
      <c r="R142" s="2">
        <v>0.04</v>
      </c>
      <c r="S142" t="s">
        <v>142</v>
      </c>
      <c r="T142" t="s">
        <v>142</v>
      </c>
    </row>
    <row r="143" spans="1:20">
      <c r="A143" t="s">
        <v>231</v>
      </c>
      <c r="B143">
        <v>0.53</v>
      </c>
      <c r="C143">
        <v>110</v>
      </c>
      <c r="D143" t="s">
        <v>142</v>
      </c>
      <c r="E143" t="s">
        <v>142</v>
      </c>
      <c r="F143" t="s">
        <v>142</v>
      </c>
      <c r="G143" t="s">
        <v>142</v>
      </c>
      <c r="H143" t="s">
        <v>142</v>
      </c>
      <c r="I143" t="s">
        <v>142</v>
      </c>
      <c r="J143" t="s">
        <v>142</v>
      </c>
      <c r="K143" t="s">
        <v>142</v>
      </c>
      <c r="L143" t="s">
        <v>142</v>
      </c>
      <c r="M143" t="s">
        <v>142</v>
      </c>
      <c r="N143" t="s">
        <v>142</v>
      </c>
      <c r="O143" t="s">
        <v>142</v>
      </c>
      <c r="P143" t="s">
        <v>142</v>
      </c>
      <c r="Q143" t="s">
        <v>142</v>
      </c>
      <c r="R143" s="2">
        <v>0.04</v>
      </c>
      <c r="S143" t="s">
        <v>142</v>
      </c>
      <c r="T143" t="s">
        <v>142</v>
      </c>
    </row>
    <row r="144" spans="1:20">
      <c r="A144" t="s">
        <v>66</v>
      </c>
      <c r="B144">
        <v>0.73</v>
      </c>
      <c r="C144">
        <v>91</v>
      </c>
      <c r="D144">
        <v>91</v>
      </c>
      <c r="E144">
        <v>73</v>
      </c>
      <c r="F144">
        <v>91</v>
      </c>
      <c r="G144">
        <v>140</v>
      </c>
      <c r="H144">
        <v>58</v>
      </c>
      <c r="I144">
        <v>140</v>
      </c>
      <c r="J144">
        <v>36</v>
      </c>
      <c r="K144">
        <v>58</v>
      </c>
      <c r="L144">
        <v>91</v>
      </c>
      <c r="M144">
        <v>58</v>
      </c>
      <c r="N144">
        <v>110</v>
      </c>
      <c r="O144">
        <v>91</v>
      </c>
      <c r="P144" t="s">
        <v>142</v>
      </c>
      <c r="Q144" t="s">
        <v>142</v>
      </c>
      <c r="R144" s="2">
        <v>2.37</v>
      </c>
      <c r="S144" t="s">
        <v>142</v>
      </c>
      <c r="T144">
        <v>91</v>
      </c>
    </row>
    <row r="145" spans="1:20">
      <c r="A145" t="s">
        <v>190</v>
      </c>
      <c r="B145">
        <v>0.27</v>
      </c>
      <c r="C145">
        <v>91</v>
      </c>
      <c r="D145" t="s">
        <v>142</v>
      </c>
      <c r="E145" t="s">
        <v>142</v>
      </c>
      <c r="F145" t="s">
        <v>142</v>
      </c>
      <c r="G145" t="s">
        <v>142</v>
      </c>
      <c r="H145" t="s">
        <v>142</v>
      </c>
      <c r="I145" t="s">
        <v>142</v>
      </c>
      <c r="J145" t="s">
        <v>142</v>
      </c>
      <c r="K145" t="s">
        <v>142</v>
      </c>
      <c r="L145" t="s">
        <v>142</v>
      </c>
      <c r="M145" t="s">
        <v>142</v>
      </c>
      <c r="N145" t="s">
        <v>142</v>
      </c>
      <c r="O145" t="s">
        <v>142</v>
      </c>
      <c r="P145" t="s">
        <v>142</v>
      </c>
      <c r="Q145" t="s">
        <v>142</v>
      </c>
      <c r="R145" s="2">
        <v>0.04</v>
      </c>
      <c r="S145" t="s">
        <v>142</v>
      </c>
      <c r="T145" t="s">
        <v>142</v>
      </c>
    </row>
    <row r="146" spans="1:20">
      <c r="A146" s="3" t="s">
        <v>205</v>
      </c>
      <c r="B146" s="3">
        <v>0.67</v>
      </c>
      <c r="C146" s="3">
        <v>91</v>
      </c>
      <c r="D146" s="3" t="s">
        <v>142</v>
      </c>
      <c r="E146" s="3" t="s">
        <v>142</v>
      </c>
      <c r="F146" s="3" t="s">
        <v>142</v>
      </c>
      <c r="G146" s="3" t="s">
        <v>142</v>
      </c>
      <c r="H146" s="3" t="s">
        <v>142</v>
      </c>
      <c r="I146" s="3" t="s">
        <v>142</v>
      </c>
      <c r="J146" s="3" t="s">
        <v>142</v>
      </c>
      <c r="K146" s="3" t="s">
        <v>142</v>
      </c>
      <c r="L146" s="3" t="s">
        <v>142</v>
      </c>
      <c r="M146" s="3" t="s">
        <v>142</v>
      </c>
      <c r="N146" s="3" t="s">
        <v>142</v>
      </c>
      <c r="O146" s="3" t="s">
        <v>142</v>
      </c>
      <c r="P146" s="3" t="s">
        <v>142</v>
      </c>
      <c r="Q146" s="3" t="s">
        <v>142</v>
      </c>
      <c r="R146" s="4">
        <v>0.04</v>
      </c>
      <c r="S146" s="3" t="s">
        <v>142</v>
      </c>
      <c r="T146" s="3" t="s">
        <v>142</v>
      </c>
    </row>
    <row r="147" spans="1:20">
      <c r="A147" t="s">
        <v>95</v>
      </c>
      <c r="B147">
        <v>0.67</v>
      </c>
      <c r="C147">
        <v>91</v>
      </c>
      <c r="D147">
        <v>73</v>
      </c>
      <c r="E147">
        <v>140</v>
      </c>
      <c r="F147">
        <v>110</v>
      </c>
      <c r="G147">
        <v>73</v>
      </c>
      <c r="H147">
        <v>46</v>
      </c>
      <c r="I147">
        <v>91</v>
      </c>
      <c r="J147">
        <v>12</v>
      </c>
      <c r="K147">
        <v>0</v>
      </c>
      <c r="L147">
        <v>28</v>
      </c>
      <c r="M147">
        <v>36</v>
      </c>
      <c r="N147">
        <v>36</v>
      </c>
      <c r="O147">
        <v>46</v>
      </c>
      <c r="P147" t="s">
        <v>142</v>
      </c>
      <c r="Q147" t="s">
        <v>142</v>
      </c>
      <c r="R147" s="2">
        <v>0.04</v>
      </c>
      <c r="S147" t="s">
        <v>142</v>
      </c>
      <c r="T147">
        <v>58</v>
      </c>
    </row>
    <row r="148" spans="1:20">
      <c r="A148" t="s">
        <v>189</v>
      </c>
      <c r="B148">
        <v>0.8</v>
      </c>
      <c r="C148">
        <v>73</v>
      </c>
      <c r="D148">
        <v>28</v>
      </c>
      <c r="E148">
        <v>46</v>
      </c>
      <c r="F148">
        <v>28</v>
      </c>
      <c r="G148">
        <v>28</v>
      </c>
      <c r="H148">
        <v>16</v>
      </c>
      <c r="I148">
        <v>28</v>
      </c>
      <c r="J148">
        <v>28</v>
      </c>
      <c r="K148">
        <v>36</v>
      </c>
      <c r="L148">
        <v>36</v>
      </c>
      <c r="M148">
        <v>16</v>
      </c>
      <c r="N148">
        <v>12</v>
      </c>
      <c r="O148">
        <v>28</v>
      </c>
      <c r="P148" t="s">
        <v>142</v>
      </c>
      <c r="Q148" t="s">
        <v>142</v>
      </c>
      <c r="R148" s="2">
        <v>0.04</v>
      </c>
      <c r="S148" t="s">
        <v>142</v>
      </c>
      <c r="T148">
        <v>28</v>
      </c>
    </row>
    <row r="149" spans="1:20">
      <c r="A149" t="s">
        <v>69</v>
      </c>
      <c r="B149">
        <v>0.67</v>
      </c>
      <c r="C149">
        <v>73</v>
      </c>
      <c r="D149">
        <v>73</v>
      </c>
      <c r="E149">
        <v>73</v>
      </c>
      <c r="F149">
        <v>58</v>
      </c>
      <c r="G149">
        <v>73</v>
      </c>
      <c r="H149">
        <v>110</v>
      </c>
      <c r="I149">
        <v>110</v>
      </c>
      <c r="J149">
        <v>58</v>
      </c>
      <c r="K149">
        <v>58</v>
      </c>
      <c r="L149">
        <v>36</v>
      </c>
      <c r="M149">
        <v>73</v>
      </c>
      <c r="N149">
        <v>58</v>
      </c>
      <c r="O149">
        <v>46</v>
      </c>
      <c r="P149" t="s">
        <v>142</v>
      </c>
      <c r="Q149" t="s">
        <v>142</v>
      </c>
      <c r="R149" s="2">
        <v>1.25</v>
      </c>
      <c r="S149" t="s">
        <v>142</v>
      </c>
      <c r="T149">
        <v>73</v>
      </c>
    </row>
    <row r="150" spans="1:20">
      <c r="A150" t="s">
        <v>202</v>
      </c>
      <c r="B150">
        <v>0.4</v>
      </c>
      <c r="C150">
        <v>73</v>
      </c>
      <c r="D150" t="s">
        <v>142</v>
      </c>
      <c r="E150" t="s">
        <v>142</v>
      </c>
      <c r="F150" t="s">
        <v>142</v>
      </c>
      <c r="G150" t="s">
        <v>142</v>
      </c>
      <c r="H150" t="s">
        <v>142</v>
      </c>
      <c r="I150" t="s">
        <v>142</v>
      </c>
      <c r="J150" t="s">
        <v>142</v>
      </c>
      <c r="K150" t="s">
        <v>142</v>
      </c>
      <c r="L150" t="s">
        <v>142</v>
      </c>
      <c r="M150" t="s">
        <v>142</v>
      </c>
      <c r="N150" t="s">
        <v>142</v>
      </c>
      <c r="O150" t="s">
        <v>142</v>
      </c>
      <c r="P150" t="s">
        <v>142</v>
      </c>
      <c r="Q150" t="s">
        <v>142</v>
      </c>
      <c r="R150" s="2">
        <v>0.04</v>
      </c>
      <c r="S150" t="s">
        <v>142</v>
      </c>
      <c r="T150" t="s">
        <v>142</v>
      </c>
    </row>
    <row r="151" spans="1:20">
      <c r="A151" t="s">
        <v>204</v>
      </c>
      <c r="B151">
        <v>0.53</v>
      </c>
      <c r="C151">
        <v>73</v>
      </c>
      <c r="D151" t="s">
        <v>142</v>
      </c>
      <c r="E151" t="s">
        <v>142</v>
      </c>
      <c r="F151" t="s">
        <v>142</v>
      </c>
      <c r="G151" t="s">
        <v>142</v>
      </c>
      <c r="H151" t="s">
        <v>142</v>
      </c>
      <c r="I151" t="s">
        <v>142</v>
      </c>
      <c r="J151" t="s">
        <v>142</v>
      </c>
      <c r="K151" t="s">
        <v>142</v>
      </c>
      <c r="L151" t="s">
        <v>142</v>
      </c>
      <c r="M151" t="s">
        <v>142</v>
      </c>
      <c r="N151" t="s">
        <v>142</v>
      </c>
      <c r="O151" t="s">
        <v>142</v>
      </c>
      <c r="P151" t="s">
        <v>142</v>
      </c>
      <c r="Q151" t="s">
        <v>142</v>
      </c>
      <c r="R151" s="2">
        <v>0.04</v>
      </c>
      <c r="S151" t="s">
        <v>142</v>
      </c>
      <c r="T151" t="s">
        <v>142</v>
      </c>
    </row>
    <row r="152" spans="1:20">
      <c r="A152" t="s">
        <v>39</v>
      </c>
      <c r="B152">
        <v>0.67</v>
      </c>
      <c r="C152">
        <v>73</v>
      </c>
      <c r="D152" t="s">
        <v>142</v>
      </c>
      <c r="E152" t="s">
        <v>142</v>
      </c>
      <c r="F152" t="s">
        <v>142</v>
      </c>
      <c r="G152" t="s">
        <v>142</v>
      </c>
      <c r="H152" t="s">
        <v>142</v>
      </c>
      <c r="I152" t="s">
        <v>142</v>
      </c>
      <c r="J152" t="s">
        <v>142</v>
      </c>
      <c r="K152" t="s">
        <v>142</v>
      </c>
      <c r="L152" t="s">
        <v>142</v>
      </c>
      <c r="M152" t="s">
        <v>142</v>
      </c>
      <c r="N152" t="s">
        <v>142</v>
      </c>
      <c r="O152" t="s">
        <v>142</v>
      </c>
      <c r="P152" t="s">
        <v>142</v>
      </c>
      <c r="Q152" t="s">
        <v>142</v>
      </c>
      <c r="R152" s="2">
        <v>0.04</v>
      </c>
      <c r="S152" t="s">
        <v>142</v>
      </c>
      <c r="T152" t="s">
        <v>142</v>
      </c>
    </row>
    <row r="153" spans="1:20">
      <c r="A153" t="s">
        <v>43</v>
      </c>
      <c r="B153">
        <v>0.33</v>
      </c>
      <c r="C153">
        <v>73</v>
      </c>
      <c r="D153" t="s">
        <v>142</v>
      </c>
      <c r="E153" t="s">
        <v>142</v>
      </c>
      <c r="F153" t="s">
        <v>142</v>
      </c>
      <c r="G153" t="s">
        <v>142</v>
      </c>
      <c r="H153" t="s">
        <v>142</v>
      </c>
      <c r="I153" t="s">
        <v>142</v>
      </c>
      <c r="J153" t="s">
        <v>142</v>
      </c>
      <c r="K153" t="s">
        <v>142</v>
      </c>
      <c r="L153" t="s">
        <v>142</v>
      </c>
      <c r="M153" t="s">
        <v>142</v>
      </c>
      <c r="N153" t="s">
        <v>142</v>
      </c>
      <c r="O153" t="s">
        <v>142</v>
      </c>
      <c r="P153" t="s">
        <v>142</v>
      </c>
      <c r="Q153" t="s">
        <v>142</v>
      </c>
      <c r="R153" s="2">
        <v>0.04</v>
      </c>
      <c r="S153" t="s">
        <v>142</v>
      </c>
      <c r="T153" t="s">
        <v>142</v>
      </c>
    </row>
    <row r="154" spans="1:20">
      <c r="A154" t="s">
        <v>234</v>
      </c>
      <c r="B154">
        <v>0.53</v>
      </c>
      <c r="C154">
        <v>73</v>
      </c>
      <c r="D154" t="s">
        <v>142</v>
      </c>
      <c r="E154" t="s">
        <v>142</v>
      </c>
      <c r="F154" t="s">
        <v>142</v>
      </c>
      <c r="G154" t="s">
        <v>142</v>
      </c>
      <c r="H154" t="s">
        <v>142</v>
      </c>
      <c r="I154" t="s">
        <v>142</v>
      </c>
      <c r="J154" t="s">
        <v>142</v>
      </c>
      <c r="K154" t="s">
        <v>142</v>
      </c>
      <c r="L154" t="s">
        <v>142</v>
      </c>
      <c r="M154" t="s">
        <v>142</v>
      </c>
      <c r="N154" t="s">
        <v>142</v>
      </c>
      <c r="O154" t="s">
        <v>142</v>
      </c>
      <c r="P154" t="s">
        <v>142</v>
      </c>
      <c r="Q154" t="s">
        <v>142</v>
      </c>
      <c r="R154" s="2">
        <v>0.04</v>
      </c>
      <c r="S154" t="s">
        <v>142</v>
      </c>
      <c r="T154" t="s">
        <v>142</v>
      </c>
    </row>
    <row r="155" spans="1:20">
      <c r="A155" t="s">
        <v>235</v>
      </c>
      <c r="B155">
        <v>1</v>
      </c>
      <c r="C155">
        <v>73</v>
      </c>
      <c r="D155">
        <v>36</v>
      </c>
      <c r="E155">
        <v>28</v>
      </c>
      <c r="F155">
        <v>36</v>
      </c>
      <c r="G155">
        <v>46</v>
      </c>
      <c r="H155">
        <v>46</v>
      </c>
      <c r="I155">
        <v>36</v>
      </c>
      <c r="J155">
        <v>36</v>
      </c>
      <c r="K155">
        <v>36</v>
      </c>
      <c r="L155">
        <v>36</v>
      </c>
      <c r="M155">
        <v>73</v>
      </c>
      <c r="N155">
        <v>28</v>
      </c>
      <c r="O155">
        <v>28</v>
      </c>
      <c r="P155" t="s">
        <v>142</v>
      </c>
      <c r="Q155" t="s">
        <v>142</v>
      </c>
      <c r="R155" s="2">
        <v>1.07</v>
      </c>
      <c r="S155" t="s">
        <v>142</v>
      </c>
      <c r="T155">
        <v>36</v>
      </c>
    </row>
    <row r="156" spans="1:20">
      <c r="A156" t="s">
        <v>181</v>
      </c>
      <c r="B156">
        <v>0.53</v>
      </c>
      <c r="C156">
        <v>58</v>
      </c>
      <c r="D156" t="s">
        <v>142</v>
      </c>
      <c r="E156" t="s">
        <v>142</v>
      </c>
      <c r="F156" t="s">
        <v>142</v>
      </c>
      <c r="G156" t="s">
        <v>142</v>
      </c>
      <c r="H156" t="s">
        <v>142</v>
      </c>
      <c r="I156" t="s">
        <v>142</v>
      </c>
      <c r="J156" t="s">
        <v>142</v>
      </c>
      <c r="K156" t="s">
        <v>142</v>
      </c>
      <c r="L156" t="s">
        <v>142</v>
      </c>
      <c r="M156" t="s">
        <v>142</v>
      </c>
      <c r="N156" t="s">
        <v>142</v>
      </c>
      <c r="O156" t="s">
        <v>142</v>
      </c>
      <c r="P156" t="s">
        <v>142</v>
      </c>
      <c r="Q156" t="s">
        <v>142</v>
      </c>
      <c r="R156" s="2">
        <v>0.04</v>
      </c>
      <c r="S156" t="s">
        <v>142</v>
      </c>
      <c r="T156" t="s">
        <v>142</v>
      </c>
    </row>
    <row r="157" spans="1:20">
      <c r="A157" t="s">
        <v>184</v>
      </c>
      <c r="B157">
        <v>0.33</v>
      </c>
      <c r="C157">
        <v>58</v>
      </c>
      <c r="D157" t="s">
        <v>142</v>
      </c>
      <c r="E157" t="s">
        <v>142</v>
      </c>
      <c r="F157" t="s">
        <v>142</v>
      </c>
      <c r="G157" t="s">
        <v>142</v>
      </c>
      <c r="H157" t="s">
        <v>142</v>
      </c>
      <c r="I157" t="s">
        <v>142</v>
      </c>
      <c r="J157" t="s">
        <v>142</v>
      </c>
      <c r="K157" t="s">
        <v>142</v>
      </c>
      <c r="L157" t="s">
        <v>142</v>
      </c>
      <c r="M157" t="s">
        <v>142</v>
      </c>
      <c r="N157" t="s">
        <v>142</v>
      </c>
      <c r="O157" t="s">
        <v>142</v>
      </c>
      <c r="P157" t="s">
        <v>142</v>
      </c>
      <c r="Q157" t="s">
        <v>142</v>
      </c>
      <c r="R157" s="2">
        <v>0.04</v>
      </c>
      <c r="S157" t="s">
        <v>142</v>
      </c>
      <c r="T157" t="s">
        <v>142</v>
      </c>
    </row>
    <row r="158" spans="1:20">
      <c r="A158" t="s">
        <v>116</v>
      </c>
      <c r="B158">
        <v>0.53</v>
      </c>
      <c r="C158">
        <v>58</v>
      </c>
      <c r="D158" t="s">
        <v>142</v>
      </c>
      <c r="E158" t="s">
        <v>142</v>
      </c>
      <c r="F158" t="s">
        <v>142</v>
      </c>
      <c r="G158" t="s">
        <v>142</v>
      </c>
      <c r="H158" t="s">
        <v>142</v>
      </c>
      <c r="I158" t="s">
        <v>142</v>
      </c>
      <c r="J158" t="s">
        <v>142</v>
      </c>
      <c r="K158" t="s">
        <v>142</v>
      </c>
      <c r="L158" t="s">
        <v>142</v>
      </c>
      <c r="M158" t="s">
        <v>142</v>
      </c>
      <c r="N158" t="s">
        <v>142</v>
      </c>
      <c r="O158" t="s">
        <v>142</v>
      </c>
      <c r="P158" t="s">
        <v>142</v>
      </c>
      <c r="Q158" t="s">
        <v>142</v>
      </c>
      <c r="R158" s="2">
        <v>0.04</v>
      </c>
      <c r="S158" t="s">
        <v>142</v>
      </c>
      <c r="T158" t="s">
        <v>142</v>
      </c>
    </row>
    <row r="159" spans="1:20">
      <c r="A159" t="s">
        <v>203</v>
      </c>
      <c r="B159">
        <v>0.53</v>
      </c>
      <c r="C159">
        <v>58</v>
      </c>
      <c r="D159" t="s">
        <v>142</v>
      </c>
      <c r="E159" t="s">
        <v>142</v>
      </c>
      <c r="F159" t="s">
        <v>142</v>
      </c>
      <c r="G159" t="s">
        <v>142</v>
      </c>
      <c r="H159" t="s">
        <v>142</v>
      </c>
      <c r="I159" t="s">
        <v>142</v>
      </c>
      <c r="J159" t="s">
        <v>142</v>
      </c>
      <c r="K159" t="s">
        <v>142</v>
      </c>
      <c r="L159" t="s">
        <v>142</v>
      </c>
      <c r="M159" t="s">
        <v>142</v>
      </c>
      <c r="N159" t="s">
        <v>142</v>
      </c>
      <c r="O159" t="s">
        <v>142</v>
      </c>
      <c r="P159" t="s">
        <v>142</v>
      </c>
      <c r="Q159" t="s">
        <v>142</v>
      </c>
      <c r="R159" s="2">
        <v>0.04</v>
      </c>
      <c r="S159" t="s">
        <v>142</v>
      </c>
      <c r="T159" t="s">
        <v>142</v>
      </c>
    </row>
    <row r="160" spans="1:20">
      <c r="A160" t="s">
        <v>84</v>
      </c>
      <c r="B160">
        <v>0.73</v>
      </c>
      <c r="C160">
        <v>58</v>
      </c>
      <c r="D160" t="s">
        <v>142</v>
      </c>
      <c r="E160" t="s">
        <v>142</v>
      </c>
      <c r="F160" t="s">
        <v>142</v>
      </c>
      <c r="G160" t="s">
        <v>142</v>
      </c>
      <c r="H160" t="s">
        <v>142</v>
      </c>
      <c r="I160" t="s">
        <v>142</v>
      </c>
      <c r="J160" t="s">
        <v>142</v>
      </c>
      <c r="K160" t="s">
        <v>142</v>
      </c>
      <c r="L160" t="s">
        <v>142</v>
      </c>
      <c r="M160" t="s">
        <v>142</v>
      </c>
      <c r="N160" t="s">
        <v>142</v>
      </c>
      <c r="O160" t="s">
        <v>142</v>
      </c>
      <c r="P160" t="s">
        <v>142</v>
      </c>
      <c r="Q160" t="s">
        <v>142</v>
      </c>
      <c r="R160" s="2">
        <v>0.04</v>
      </c>
      <c r="S160" t="s">
        <v>142</v>
      </c>
      <c r="T160" t="s">
        <v>142</v>
      </c>
    </row>
    <row r="161" spans="1:20">
      <c r="A161" t="s">
        <v>236</v>
      </c>
      <c r="B161" t="s">
        <v>142</v>
      </c>
      <c r="C161">
        <v>58</v>
      </c>
      <c r="D161" t="s">
        <v>142</v>
      </c>
      <c r="E161" t="s">
        <v>142</v>
      </c>
      <c r="F161" t="s">
        <v>142</v>
      </c>
      <c r="G161" t="s">
        <v>142</v>
      </c>
      <c r="H161" t="s">
        <v>142</v>
      </c>
      <c r="I161" t="s">
        <v>142</v>
      </c>
      <c r="J161" t="s">
        <v>142</v>
      </c>
      <c r="K161" t="s">
        <v>142</v>
      </c>
      <c r="L161" t="s">
        <v>142</v>
      </c>
      <c r="M161" t="s">
        <v>142</v>
      </c>
      <c r="N161" t="s">
        <v>142</v>
      </c>
      <c r="O161" t="s">
        <v>142</v>
      </c>
      <c r="P161" t="s">
        <v>142</v>
      </c>
      <c r="Q161" t="s">
        <v>142</v>
      </c>
      <c r="R161" s="2">
        <v>0.04</v>
      </c>
      <c r="S161" t="s">
        <v>142</v>
      </c>
      <c r="T161" t="s">
        <v>142</v>
      </c>
    </row>
    <row r="162" spans="1:20">
      <c r="A162" t="s">
        <v>68</v>
      </c>
      <c r="B162">
        <v>0.67</v>
      </c>
      <c r="C162">
        <v>46</v>
      </c>
      <c r="D162">
        <v>36</v>
      </c>
      <c r="E162">
        <v>46</v>
      </c>
      <c r="F162">
        <v>58</v>
      </c>
      <c r="G162">
        <v>73</v>
      </c>
      <c r="H162">
        <v>73</v>
      </c>
      <c r="I162">
        <v>73</v>
      </c>
      <c r="J162">
        <v>12</v>
      </c>
      <c r="K162">
        <v>22</v>
      </c>
      <c r="L162">
        <v>36</v>
      </c>
      <c r="M162">
        <v>36</v>
      </c>
      <c r="N162">
        <v>46</v>
      </c>
      <c r="O162">
        <v>28</v>
      </c>
      <c r="P162" t="s">
        <v>142</v>
      </c>
      <c r="Q162" t="s">
        <v>142</v>
      </c>
      <c r="R162" s="2">
        <v>3.96</v>
      </c>
      <c r="S162" t="s">
        <v>142</v>
      </c>
      <c r="T162">
        <v>46</v>
      </c>
    </row>
    <row r="163" spans="1:20">
      <c r="A163" t="s">
        <v>125</v>
      </c>
      <c r="B163">
        <v>0.27</v>
      </c>
      <c r="C163">
        <v>46</v>
      </c>
      <c r="D163" t="s">
        <v>142</v>
      </c>
      <c r="E163" t="s">
        <v>142</v>
      </c>
      <c r="F163" t="s">
        <v>142</v>
      </c>
      <c r="G163" t="s">
        <v>142</v>
      </c>
      <c r="H163" t="s">
        <v>142</v>
      </c>
      <c r="I163" t="s">
        <v>142</v>
      </c>
      <c r="J163" t="s">
        <v>142</v>
      </c>
      <c r="K163" t="s">
        <v>142</v>
      </c>
      <c r="L163" t="s">
        <v>142</v>
      </c>
      <c r="M163" t="s">
        <v>142</v>
      </c>
      <c r="N163" t="s">
        <v>142</v>
      </c>
      <c r="O163" t="s">
        <v>142</v>
      </c>
      <c r="P163" t="s">
        <v>142</v>
      </c>
      <c r="Q163" t="s">
        <v>142</v>
      </c>
      <c r="R163" s="2">
        <v>0.04</v>
      </c>
      <c r="S163" t="s">
        <v>142</v>
      </c>
      <c r="T163" t="s">
        <v>142</v>
      </c>
    </row>
    <row r="164" spans="1:20">
      <c r="A164" t="s">
        <v>162</v>
      </c>
      <c r="B164">
        <v>0.53</v>
      </c>
      <c r="C164">
        <v>46</v>
      </c>
      <c r="E164" t="s">
        <v>142</v>
      </c>
      <c r="F164" t="s">
        <v>142</v>
      </c>
      <c r="G164" t="s">
        <v>142</v>
      </c>
      <c r="H164" t="s">
        <v>142</v>
      </c>
      <c r="I164" t="s">
        <v>142</v>
      </c>
      <c r="J164" t="s">
        <v>142</v>
      </c>
      <c r="K164" t="s">
        <v>142</v>
      </c>
      <c r="L164" t="s">
        <v>142</v>
      </c>
      <c r="M164" t="s">
        <v>142</v>
      </c>
      <c r="N164" t="s">
        <v>142</v>
      </c>
      <c r="O164" t="s">
        <v>142</v>
      </c>
      <c r="P164" t="s">
        <v>142</v>
      </c>
      <c r="Q164" t="s">
        <v>142</v>
      </c>
      <c r="R164" s="2">
        <v>0.04</v>
      </c>
      <c r="S164" t="s">
        <v>142</v>
      </c>
      <c r="T164" t="s">
        <v>142</v>
      </c>
    </row>
    <row r="165" spans="1:20">
      <c r="A165" t="s">
        <v>42</v>
      </c>
      <c r="B165">
        <v>0.4</v>
      </c>
      <c r="C165">
        <v>46</v>
      </c>
      <c r="D165" t="s">
        <v>142</v>
      </c>
      <c r="E165" t="s">
        <v>142</v>
      </c>
      <c r="F165" t="s">
        <v>142</v>
      </c>
      <c r="G165" t="s">
        <v>142</v>
      </c>
      <c r="H165" t="s">
        <v>142</v>
      </c>
      <c r="I165" t="s">
        <v>142</v>
      </c>
      <c r="J165" t="s">
        <v>142</v>
      </c>
      <c r="K165" t="s">
        <v>142</v>
      </c>
      <c r="L165" t="s">
        <v>142</v>
      </c>
      <c r="M165" t="s">
        <v>142</v>
      </c>
      <c r="N165" t="s">
        <v>142</v>
      </c>
      <c r="O165" t="s">
        <v>142</v>
      </c>
      <c r="P165" t="s">
        <v>142</v>
      </c>
      <c r="Q165" t="s">
        <v>142</v>
      </c>
      <c r="R165" s="2">
        <v>0.04</v>
      </c>
      <c r="S165" t="s">
        <v>142</v>
      </c>
      <c r="T165" t="s">
        <v>142</v>
      </c>
    </row>
    <row r="166" spans="1:20">
      <c r="A166" t="s">
        <v>228</v>
      </c>
      <c r="B166">
        <v>0.4</v>
      </c>
      <c r="C166">
        <v>46</v>
      </c>
      <c r="D166" t="s">
        <v>142</v>
      </c>
      <c r="E166" t="s">
        <v>142</v>
      </c>
      <c r="F166" t="s">
        <v>142</v>
      </c>
      <c r="G166" t="s">
        <v>142</v>
      </c>
      <c r="H166" t="s">
        <v>142</v>
      </c>
      <c r="I166" t="s">
        <v>142</v>
      </c>
      <c r="J166" t="s">
        <v>142</v>
      </c>
      <c r="K166" t="s">
        <v>142</v>
      </c>
      <c r="L166" t="s">
        <v>142</v>
      </c>
      <c r="M166" t="s">
        <v>142</v>
      </c>
      <c r="N166" t="s">
        <v>142</v>
      </c>
      <c r="O166" t="s">
        <v>142</v>
      </c>
      <c r="P166" t="s">
        <v>142</v>
      </c>
      <c r="Q166" t="s">
        <v>142</v>
      </c>
      <c r="R166" s="2">
        <v>0.04</v>
      </c>
      <c r="S166" t="s">
        <v>142</v>
      </c>
      <c r="T166" t="s">
        <v>142</v>
      </c>
    </row>
    <row r="167" spans="1:20">
      <c r="A167" t="s">
        <v>100</v>
      </c>
      <c r="B167">
        <v>0.27</v>
      </c>
      <c r="C167">
        <v>36</v>
      </c>
      <c r="D167" t="s">
        <v>142</v>
      </c>
      <c r="E167" t="s">
        <v>142</v>
      </c>
      <c r="F167" t="s">
        <v>142</v>
      </c>
      <c r="G167" t="s">
        <v>142</v>
      </c>
      <c r="H167" t="s">
        <v>142</v>
      </c>
      <c r="I167" t="s">
        <v>142</v>
      </c>
      <c r="J167" t="s">
        <v>142</v>
      </c>
      <c r="K167" t="s">
        <v>142</v>
      </c>
      <c r="L167" t="s">
        <v>142</v>
      </c>
      <c r="M167" t="s">
        <v>142</v>
      </c>
      <c r="N167" t="s">
        <v>142</v>
      </c>
      <c r="O167" t="s">
        <v>142</v>
      </c>
      <c r="P167" t="s">
        <v>142</v>
      </c>
      <c r="Q167" t="s">
        <v>142</v>
      </c>
      <c r="R167" s="2">
        <v>0.04</v>
      </c>
      <c r="S167" t="s">
        <v>142</v>
      </c>
      <c r="T167" t="s">
        <v>142</v>
      </c>
    </row>
    <row r="168" spans="1:20">
      <c r="A168" t="s">
        <v>200</v>
      </c>
      <c r="B168" t="s">
        <v>142</v>
      </c>
      <c r="C168">
        <v>36</v>
      </c>
      <c r="D168" t="s">
        <v>142</v>
      </c>
      <c r="E168" t="s">
        <v>142</v>
      </c>
      <c r="F168" t="s">
        <v>142</v>
      </c>
      <c r="G168" t="s">
        <v>142</v>
      </c>
      <c r="H168" t="s">
        <v>142</v>
      </c>
      <c r="I168" t="s">
        <v>142</v>
      </c>
      <c r="J168" t="s">
        <v>142</v>
      </c>
      <c r="K168" t="s">
        <v>142</v>
      </c>
      <c r="L168" t="s">
        <v>142</v>
      </c>
      <c r="M168" t="s">
        <v>142</v>
      </c>
      <c r="N168" t="s">
        <v>142</v>
      </c>
      <c r="O168" t="s">
        <v>142</v>
      </c>
      <c r="P168" t="s">
        <v>142</v>
      </c>
      <c r="Q168" t="s">
        <v>142</v>
      </c>
      <c r="R168" s="2">
        <v>0.04</v>
      </c>
      <c r="S168" t="s">
        <v>142</v>
      </c>
      <c r="T168" t="s">
        <v>142</v>
      </c>
    </row>
    <row r="169" spans="1:20">
      <c r="A169" t="s">
        <v>98</v>
      </c>
      <c r="B169">
        <v>0.67</v>
      </c>
      <c r="C169">
        <v>36</v>
      </c>
      <c r="D169">
        <v>28</v>
      </c>
      <c r="E169">
        <v>46</v>
      </c>
      <c r="F169">
        <v>22</v>
      </c>
      <c r="G169">
        <v>28</v>
      </c>
      <c r="H169">
        <v>36</v>
      </c>
      <c r="I169">
        <v>28</v>
      </c>
      <c r="J169">
        <v>0</v>
      </c>
      <c r="K169">
        <v>12</v>
      </c>
      <c r="L169">
        <v>22</v>
      </c>
      <c r="M169">
        <v>22</v>
      </c>
      <c r="N169">
        <v>46</v>
      </c>
      <c r="O169">
        <v>36</v>
      </c>
      <c r="P169" t="s">
        <v>142</v>
      </c>
      <c r="Q169" t="s">
        <v>142</v>
      </c>
      <c r="R169" s="2">
        <v>0.04</v>
      </c>
      <c r="S169" t="s">
        <v>142</v>
      </c>
      <c r="T169">
        <v>28</v>
      </c>
    </row>
    <row r="170" spans="1:20">
      <c r="A170" t="s">
        <v>226</v>
      </c>
      <c r="B170">
        <v>0.2</v>
      </c>
      <c r="C170">
        <v>36</v>
      </c>
      <c r="D170" t="s">
        <v>142</v>
      </c>
      <c r="E170" t="s">
        <v>142</v>
      </c>
      <c r="F170" t="s">
        <v>142</v>
      </c>
      <c r="G170" t="s">
        <v>142</v>
      </c>
      <c r="H170" t="s">
        <v>142</v>
      </c>
      <c r="I170" t="s">
        <v>142</v>
      </c>
      <c r="J170" t="s">
        <v>142</v>
      </c>
      <c r="K170" t="s">
        <v>142</v>
      </c>
      <c r="L170" t="s">
        <v>142</v>
      </c>
      <c r="M170" t="s">
        <v>142</v>
      </c>
      <c r="N170" t="s">
        <v>142</v>
      </c>
      <c r="O170" t="s">
        <v>142</v>
      </c>
      <c r="P170" t="s">
        <v>142</v>
      </c>
      <c r="Q170" t="s">
        <v>142</v>
      </c>
      <c r="R170" s="2">
        <v>0.04</v>
      </c>
      <c r="S170" t="s">
        <v>142</v>
      </c>
      <c r="T170" t="s">
        <v>142</v>
      </c>
    </row>
    <row r="171" spans="1:20">
      <c r="A171" t="s">
        <v>237</v>
      </c>
      <c r="B171" t="s">
        <v>142</v>
      </c>
      <c r="C171">
        <v>36</v>
      </c>
      <c r="D171" t="s">
        <v>142</v>
      </c>
      <c r="E171" t="s">
        <v>142</v>
      </c>
      <c r="F171" t="s">
        <v>142</v>
      </c>
      <c r="G171" t="s">
        <v>142</v>
      </c>
      <c r="H171" t="s">
        <v>142</v>
      </c>
      <c r="I171" t="s">
        <v>142</v>
      </c>
      <c r="J171" t="s">
        <v>142</v>
      </c>
      <c r="K171" t="s">
        <v>142</v>
      </c>
      <c r="L171" t="s">
        <v>142</v>
      </c>
      <c r="M171" t="s">
        <v>142</v>
      </c>
      <c r="N171" t="s">
        <v>142</v>
      </c>
      <c r="O171" t="s">
        <v>142</v>
      </c>
      <c r="P171" t="s">
        <v>142</v>
      </c>
      <c r="Q171" t="s">
        <v>142</v>
      </c>
      <c r="R171" s="2">
        <v>0.04</v>
      </c>
      <c r="S171" t="s">
        <v>142</v>
      </c>
      <c r="T171" t="s">
        <v>142</v>
      </c>
    </row>
    <row r="172" spans="1:20">
      <c r="A172" s="3" t="s">
        <v>238</v>
      </c>
      <c r="B172" s="3">
        <v>0.27</v>
      </c>
      <c r="C172" s="3">
        <v>36</v>
      </c>
      <c r="D172" s="3" t="s">
        <v>142</v>
      </c>
      <c r="E172" s="3" t="s">
        <v>142</v>
      </c>
      <c r="F172" s="3" t="s">
        <v>142</v>
      </c>
      <c r="G172" s="3" t="s">
        <v>142</v>
      </c>
      <c r="H172" s="3" t="s">
        <v>142</v>
      </c>
      <c r="I172" s="3" t="s">
        <v>142</v>
      </c>
      <c r="J172" s="3" t="s">
        <v>142</v>
      </c>
      <c r="K172" s="3" t="s">
        <v>142</v>
      </c>
      <c r="L172" s="3" t="s">
        <v>142</v>
      </c>
      <c r="M172" s="3" t="s">
        <v>142</v>
      </c>
      <c r="N172" s="3" t="s">
        <v>142</v>
      </c>
      <c r="O172" s="3" t="s">
        <v>142</v>
      </c>
      <c r="P172" s="3" t="s">
        <v>142</v>
      </c>
      <c r="Q172" s="3" t="s">
        <v>142</v>
      </c>
      <c r="R172" s="4">
        <v>0.04</v>
      </c>
      <c r="S172" s="3" t="s">
        <v>142</v>
      </c>
      <c r="T172" s="3" t="s">
        <v>142</v>
      </c>
    </row>
    <row r="173" spans="1:20">
      <c r="A173" t="s">
        <v>44</v>
      </c>
      <c r="B173">
        <v>0.2</v>
      </c>
      <c r="C173">
        <v>28</v>
      </c>
      <c r="D173" t="s">
        <v>142</v>
      </c>
      <c r="E173" t="s">
        <v>142</v>
      </c>
      <c r="F173" t="s">
        <v>142</v>
      </c>
      <c r="G173" t="s">
        <v>142</v>
      </c>
      <c r="H173" t="s">
        <v>142</v>
      </c>
      <c r="I173" t="s">
        <v>142</v>
      </c>
      <c r="J173" t="s">
        <v>142</v>
      </c>
      <c r="K173" t="s">
        <v>142</v>
      </c>
      <c r="L173" t="s">
        <v>142</v>
      </c>
      <c r="M173" t="s">
        <v>142</v>
      </c>
      <c r="N173" t="s">
        <v>142</v>
      </c>
      <c r="O173" t="s">
        <v>142</v>
      </c>
      <c r="P173" t="s">
        <v>142</v>
      </c>
      <c r="Q173" t="s">
        <v>142</v>
      </c>
      <c r="R173" s="2">
        <v>0.04</v>
      </c>
      <c r="S173" t="s">
        <v>142</v>
      </c>
      <c r="T173" t="s">
        <v>142</v>
      </c>
    </row>
    <row r="174" spans="1:20">
      <c r="A174" t="s">
        <v>227</v>
      </c>
      <c r="B174">
        <v>0.27</v>
      </c>
      <c r="C174">
        <v>28</v>
      </c>
      <c r="D174" t="s">
        <v>142</v>
      </c>
      <c r="E174" t="s">
        <v>142</v>
      </c>
      <c r="F174" t="s">
        <v>142</v>
      </c>
      <c r="G174" t="s">
        <v>142</v>
      </c>
      <c r="H174" t="s">
        <v>142</v>
      </c>
      <c r="I174" t="s">
        <v>142</v>
      </c>
      <c r="J174" t="s">
        <v>142</v>
      </c>
      <c r="K174" t="s">
        <v>142</v>
      </c>
      <c r="L174" t="s">
        <v>142</v>
      </c>
      <c r="M174" t="s">
        <v>142</v>
      </c>
      <c r="N174" t="s">
        <v>142</v>
      </c>
      <c r="O174" t="s">
        <v>142</v>
      </c>
      <c r="P174" t="s">
        <v>142</v>
      </c>
      <c r="Q174" t="s">
        <v>142</v>
      </c>
      <c r="R174" s="2">
        <v>0.04</v>
      </c>
      <c r="S174" t="s">
        <v>142</v>
      </c>
      <c r="T174" t="s">
        <v>142</v>
      </c>
    </row>
    <row r="175" spans="1:20">
      <c r="A175" t="s">
        <v>232</v>
      </c>
      <c r="B175">
        <v>0.33</v>
      </c>
      <c r="C175">
        <v>28</v>
      </c>
      <c r="D175" t="s">
        <v>142</v>
      </c>
      <c r="E175" t="s">
        <v>142</v>
      </c>
      <c r="F175" t="s">
        <v>142</v>
      </c>
      <c r="G175" t="s">
        <v>142</v>
      </c>
      <c r="H175" t="s">
        <v>142</v>
      </c>
      <c r="I175" t="s">
        <v>142</v>
      </c>
      <c r="J175" t="s">
        <v>142</v>
      </c>
      <c r="K175" t="s">
        <v>142</v>
      </c>
      <c r="L175" t="s">
        <v>142</v>
      </c>
      <c r="M175" t="s">
        <v>142</v>
      </c>
      <c r="N175" t="s">
        <v>142</v>
      </c>
      <c r="O175" t="s">
        <v>142</v>
      </c>
      <c r="P175" t="s">
        <v>142</v>
      </c>
      <c r="Q175" t="s">
        <v>142</v>
      </c>
      <c r="R175" s="2">
        <v>0.04</v>
      </c>
      <c r="S175" t="s">
        <v>142</v>
      </c>
      <c r="T175" t="s">
        <v>142</v>
      </c>
    </row>
    <row r="176" spans="1:20">
      <c r="A176" t="s">
        <v>96</v>
      </c>
      <c r="B176">
        <v>0.6</v>
      </c>
      <c r="C176">
        <v>0</v>
      </c>
      <c r="D176" t="s">
        <v>142</v>
      </c>
      <c r="E176" t="s">
        <v>142</v>
      </c>
      <c r="F176" t="s">
        <v>142</v>
      </c>
      <c r="G176" t="s">
        <v>142</v>
      </c>
      <c r="H176" t="s">
        <v>142</v>
      </c>
      <c r="I176" t="s">
        <v>142</v>
      </c>
      <c r="J176" t="s">
        <v>142</v>
      </c>
      <c r="K176" t="s">
        <v>142</v>
      </c>
      <c r="L176" t="s">
        <v>142</v>
      </c>
      <c r="M176" t="s">
        <v>142</v>
      </c>
      <c r="N176" t="s">
        <v>142</v>
      </c>
      <c r="O176" t="s">
        <v>142</v>
      </c>
      <c r="P176" t="s">
        <v>142</v>
      </c>
      <c r="Q176" t="s">
        <v>142</v>
      </c>
      <c r="R176" s="2">
        <v>1.49</v>
      </c>
      <c r="S176" t="s">
        <v>142</v>
      </c>
      <c r="T176" t="s">
        <v>142</v>
      </c>
    </row>
    <row r="177" spans="1:20">
      <c r="A177" t="s">
        <v>45</v>
      </c>
      <c r="B177">
        <v>0.2</v>
      </c>
      <c r="C177">
        <v>0</v>
      </c>
      <c r="D177" t="s">
        <v>142</v>
      </c>
      <c r="E177" t="s">
        <v>142</v>
      </c>
      <c r="F177" t="s">
        <v>142</v>
      </c>
      <c r="G177" t="s">
        <v>142</v>
      </c>
      <c r="H177" t="s">
        <v>142</v>
      </c>
      <c r="I177" t="s">
        <v>142</v>
      </c>
      <c r="J177" t="s">
        <v>142</v>
      </c>
      <c r="K177" t="s">
        <v>142</v>
      </c>
      <c r="L177" t="s">
        <v>142</v>
      </c>
      <c r="M177" t="s">
        <v>142</v>
      </c>
      <c r="N177" t="s">
        <v>142</v>
      </c>
      <c r="O177" t="s">
        <v>142</v>
      </c>
      <c r="P177" t="s">
        <v>142</v>
      </c>
      <c r="Q177" t="s">
        <v>142</v>
      </c>
      <c r="R177" s="2">
        <v>0.04</v>
      </c>
      <c r="S177" t="s">
        <v>142</v>
      </c>
      <c r="T177" t="s">
        <v>142</v>
      </c>
    </row>
    <row r="178" spans="1:20">
      <c r="A178" t="s">
        <v>48</v>
      </c>
      <c r="B178" t="s">
        <v>142</v>
      </c>
      <c r="C178">
        <v>0</v>
      </c>
      <c r="D178" t="s">
        <v>142</v>
      </c>
      <c r="E178" t="s">
        <v>142</v>
      </c>
      <c r="F178" t="s">
        <v>142</v>
      </c>
      <c r="G178" t="s">
        <v>142</v>
      </c>
      <c r="H178" t="s">
        <v>142</v>
      </c>
      <c r="I178" t="s">
        <v>142</v>
      </c>
      <c r="J178" t="s">
        <v>142</v>
      </c>
      <c r="K178" t="s">
        <v>142</v>
      </c>
      <c r="L178" t="s">
        <v>142</v>
      </c>
      <c r="M178" t="s">
        <v>142</v>
      </c>
      <c r="N178" t="s">
        <v>142</v>
      </c>
      <c r="O178" t="s">
        <v>142</v>
      </c>
      <c r="P178" t="s">
        <v>142</v>
      </c>
      <c r="Q178" t="s">
        <v>142</v>
      </c>
      <c r="R178" s="2">
        <v>0.04</v>
      </c>
      <c r="S178" t="s">
        <v>142</v>
      </c>
      <c r="T178" t="s">
        <v>142</v>
      </c>
    </row>
    <row r="179" spans="1:20">
      <c r="A179" t="s">
        <v>46</v>
      </c>
      <c r="B179">
        <v>0.2</v>
      </c>
      <c r="C179">
        <v>0</v>
      </c>
      <c r="D179" t="s">
        <v>142</v>
      </c>
      <c r="E179" t="s">
        <v>142</v>
      </c>
      <c r="F179" t="s">
        <v>142</v>
      </c>
      <c r="G179" t="s">
        <v>142</v>
      </c>
      <c r="H179" t="s">
        <v>142</v>
      </c>
      <c r="I179" t="s">
        <v>142</v>
      </c>
      <c r="J179" t="s">
        <v>142</v>
      </c>
      <c r="K179" t="s">
        <v>142</v>
      </c>
      <c r="L179" t="s">
        <v>142</v>
      </c>
      <c r="M179" t="s">
        <v>142</v>
      </c>
      <c r="N179" t="s">
        <v>142</v>
      </c>
      <c r="O179" t="s">
        <v>142</v>
      </c>
      <c r="P179" t="s">
        <v>142</v>
      </c>
      <c r="Q179" t="s">
        <v>142</v>
      </c>
      <c r="R179" s="2">
        <v>0.04</v>
      </c>
      <c r="S179" t="s">
        <v>142</v>
      </c>
      <c r="T179" t="s">
        <v>142</v>
      </c>
    </row>
    <row r="180" spans="1:20">
      <c r="A180" t="s">
        <v>49</v>
      </c>
      <c r="B180" t="s">
        <v>142</v>
      </c>
      <c r="C180">
        <v>0</v>
      </c>
      <c r="D180" t="s">
        <v>142</v>
      </c>
      <c r="E180" t="s">
        <v>142</v>
      </c>
      <c r="F180" t="s">
        <v>142</v>
      </c>
      <c r="G180" t="s">
        <v>142</v>
      </c>
      <c r="H180" t="s">
        <v>142</v>
      </c>
      <c r="I180" t="s">
        <v>142</v>
      </c>
      <c r="J180" t="s">
        <v>142</v>
      </c>
      <c r="K180" t="s">
        <v>142</v>
      </c>
      <c r="L180" t="s">
        <v>142</v>
      </c>
      <c r="M180" t="s">
        <v>142</v>
      </c>
      <c r="N180" t="s">
        <v>142</v>
      </c>
      <c r="O180" t="s">
        <v>142</v>
      </c>
      <c r="P180" t="s">
        <v>142</v>
      </c>
      <c r="Q180" t="s">
        <v>142</v>
      </c>
      <c r="R180" s="2">
        <v>0.04</v>
      </c>
      <c r="S180" t="s">
        <v>142</v>
      </c>
      <c r="T180" t="s">
        <v>142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127"/>
  <sheetViews>
    <sheetView zoomScale="80" zoomScaleNormal="80" workbookViewId="0">
      <selection activeCell="A2" sqref="A2"/>
    </sheetView>
  </sheetViews>
  <sheetFormatPr defaultRowHeight="15"/>
  <cols>
    <col min="1" max="1" width="36" customWidth="1"/>
    <col min="2" max="2" width="26.5703125" customWidth="1"/>
    <col min="3" max="3" width="25" customWidth="1"/>
    <col min="4" max="4" width="14.28515625" customWidth="1"/>
    <col min="5" max="5" width="13.28515625" customWidth="1"/>
    <col min="6" max="6" width="19.28515625" customWidth="1"/>
  </cols>
  <sheetData>
    <row r="1" spans="1:6">
      <c r="A1" t="s">
        <v>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</row>
    <row r="2" spans="1:6">
      <c r="A2" t="s">
        <v>1</v>
      </c>
      <c r="B2">
        <v>90500</v>
      </c>
      <c r="C2">
        <v>301000</v>
      </c>
      <c r="D2">
        <v>0.96576879129685</v>
      </c>
      <c r="E2" t="s">
        <v>136</v>
      </c>
    </row>
    <row r="3" spans="1:6">
      <c r="A3" t="s">
        <v>2</v>
      </c>
      <c r="B3">
        <v>27100</v>
      </c>
      <c r="C3">
        <v>33100</v>
      </c>
      <c r="D3">
        <v>0.97844140714576</v>
      </c>
      <c r="E3" t="s">
        <v>136</v>
      </c>
    </row>
    <row r="4" spans="1:6">
      <c r="A4" t="s">
        <v>3</v>
      </c>
      <c r="B4">
        <v>27100</v>
      </c>
      <c r="C4">
        <v>40500</v>
      </c>
      <c r="D4">
        <v>0.98255902874326995</v>
      </c>
      <c r="E4" t="s">
        <v>136</v>
      </c>
    </row>
    <row r="5" spans="1:6">
      <c r="A5" t="s">
        <v>4</v>
      </c>
      <c r="B5">
        <v>12100</v>
      </c>
      <c r="C5">
        <v>12100</v>
      </c>
      <c r="D5">
        <v>0.96952793509534996</v>
      </c>
      <c r="E5" t="s">
        <v>136</v>
      </c>
    </row>
    <row r="6" spans="1:6">
      <c r="A6" t="s">
        <v>5</v>
      </c>
      <c r="B6">
        <v>12100</v>
      </c>
      <c r="C6">
        <v>12100</v>
      </c>
      <c r="D6">
        <v>0.96890568581744996</v>
      </c>
      <c r="E6" t="s">
        <v>136</v>
      </c>
    </row>
    <row r="7" spans="1:6">
      <c r="A7" t="s">
        <v>6</v>
      </c>
      <c r="B7">
        <v>9900</v>
      </c>
      <c r="C7">
        <v>12100</v>
      </c>
      <c r="D7">
        <v>0.95066096790665</v>
      </c>
      <c r="E7" t="s">
        <v>136</v>
      </c>
    </row>
    <row r="8" spans="1:6">
      <c r="A8" t="s">
        <v>7</v>
      </c>
      <c r="B8">
        <v>9900</v>
      </c>
      <c r="C8">
        <v>9900</v>
      </c>
      <c r="D8">
        <v>0.96695158481364996</v>
      </c>
      <c r="E8" t="s">
        <v>136</v>
      </c>
    </row>
    <row r="9" spans="1:6">
      <c r="A9" t="s">
        <v>8</v>
      </c>
      <c r="B9">
        <v>6600</v>
      </c>
      <c r="C9">
        <v>9900</v>
      </c>
      <c r="D9">
        <v>0.95075205701161003</v>
      </c>
      <c r="E9" t="s">
        <v>136</v>
      </c>
    </row>
    <row r="10" spans="1:6">
      <c r="A10" t="s">
        <v>9</v>
      </c>
      <c r="B10">
        <v>6600</v>
      </c>
      <c r="C10">
        <v>12100</v>
      </c>
      <c r="D10">
        <v>0.95110700425060002</v>
      </c>
      <c r="E10" t="s">
        <v>136</v>
      </c>
    </row>
    <row r="11" spans="1:6">
      <c r="A11" t="s">
        <v>10</v>
      </c>
      <c r="B11">
        <v>12100</v>
      </c>
      <c r="C11">
        <v>12100</v>
      </c>
      <c r="D11">
        <v>0.96779373549366998</v>
      </c>
      <c r="E11" t="s">
        <v>136</v>
      </c>
    </row>
    <row r="12" spans="1:6">
      <c r="A12" t="s">
        <v>11</v>
      </c>
      <c r="B12">
        <v>301000</v>
      </c>
      <c r="C12">
        <v>1220000</v>
      </c>
      <c r="D12">
        <v>0.97510774021292002</v>
      </c>
      <c r="E12" t="s">
        <v>136</v>
      </c>
    </row>
    <row r="13" spans="1:6">
      <c r="A13" t="s">
        <v>12</v>
      </c>
      <c r="B13">
        <v>22200</v>
      </c>
      <c r="C13">
        <v>33100</v>
      </c>
      <c r="D13">
        <v>0.97878984035337002</v>
      </c>
      <c r="E13" t="s">
        <v>136</v>
      </c>
    </row>
    <row r="14" spans="1:6">
      <c r="A14" t="s">
        <v>13</v>
      </c>
      <c r="B14">
        <v>14800</v>
      </c>
      <c r="C14">
        <v>22200</v>
      </c>
      <c r="D14">
        <v>0.97778622616268995</v>
      </c>
      <c r="E14" t="s">
        <v>136</v>
      </c>
    </row>
    <row r="15" spans="1:6">
      <c r="A15" t="s">
        <v>14</v>
      </c>
      <c r="B15">
        <v>9900</v>
      </c>
      <c r="C15">
        <v>12100</v>
      </c>
      <c r="D15">
        <v>0.97362633471310001</v>
      </c>
      <c r="E15" t="s">
        <v>136</v>
      </c>
    </row>
    <row r="16" spans="1:6">
      <c r="A16" t="s">
        <v>15</v>
      </c>
      <c r="B16">
        <v>12100</v>
      </c>
      <c r="C16">
        <v>14800</v>
      </c>
      <c r="D16">
        <v>0.95829153023187996</v>
      </c>
      <c r="E16" t="s">
        <v>136</v>
      </c>
    </row>
    <row r="17" spans="1:5">
      <c r="A17" t="s">
        <v>16</v>
      </c>
      <c r="B17">
        <v>8100</v>
      </c>
      <c r="C17">
        <v>9900</v>
      </c>
      <c r="D17">
        <v>0.96958145210493996</v>
      </c>
      <c r="E17" t="s">
        <v>136</v>
      </c>
    </row>
    <row r="18" spans="1:5">
      <c r="A18" t="s">
        <v>17</v>
      </c>
      <c r="B18">
        <v>8100</v>
      </c>
      <c r="C18">
        <v>9900</v>
      </c>
      <c r="D18">
        <v>0.96629061546188999</v>
      </c>
      <c r="E18" t="s">
        <v>136</v>
      </c>
    </row>
    <row r="19" spans="1:5">
      <c r="A19" t="s">
        <v>18</v>
      </c>
      <c r="B19">
        <v>18100</v>
      </c>
      <c r="C19">
        <v>27100</v>
      </c>
      <c r="D19">
        <v>0.97925005167141999</v>
      </c>
      <c r="E19" t="s">
        <v>136</v>
      </c>
    </row>
    <row r="20" spans="1:5">
      <c r="A20" t="s">
        <v>19</v>
      </c>
      <c r="B20">
        <v>6600</v>
      </c>
      <c r="C20">
        <v>12100</v>
      </c>
      <c r="D20">
        <v>0.95521357255461004</v>
      </c>
      <c r="E20" t="s">
        <v>136</v>
      </c>
    </row>
    <row r="21" spans="1:5">
      <c r="A21" t="s">
        <v>20</v>
      </c>
      <c r="B21">
        <v>6600</v>
      </c>
      <c r="C21">
        <v>8100</v>
      </c>
      <c r="D21">
        <v>0.94985553309531001</v>
      </c>
      <c r="E21" t="s">
        <v>136</v>
      </c>
    </row>
    <row r="22" spans="1:5">
      <c r="A22" t="s">
        <v>21</v>
      </c>
      <c r="B22">
        <v>1000</v>
      </c>
      <c r="C22">
        <v>1000</v>
      </c>
      <c r="D22">
        <v>0.95891775197732998</v>
      </c>
      <c r="E22" t="s">
        <v>136</v>
      </c>
    </row>
    <row r="23" spans="1:5">
      <c r="A23" t="s">
        <v>22</v>
      </c>
      <c r="B23">
        <v>1000</v>
      </c>
      <c r="C23">
        <v>1300</v>
      </c>
      <c r="D23">
        <v>0.97006357632244999</v>
      </c>
      <c r="E23" t="s">
        <v>136</v>
      </c>
    </row>
    <row r="24" spans="1:5">
      <c r="A24" t="s">
        <v>23</v>
      </c>
      <c r="B24">
        <v>320</v>
      </c>
      <c r="C24">
        <v>390</v>
      </c>
      <c r="D24">
        <v>0.94381938193819004</v>
      </c>
      <c r="E24" t="s">
        <v>136</v>
      </c>
    </row>
    <row r="25" spans="1:5">
      <c r="A25" t="s">
        <v>24</v>
      </c>
      <c r="B25">
        <v>210</v>
      </c>
      <c r="C25">
        <v>260</v>
      </c>
      <c r="D25">
        <v>0.92284918146987005</v>
      </c>
      <c r="E25" t="s">
        <v>136</v>
      </c>
    </row>
    <row r="26" spans="1:5">
      <c r="A26" t="s">
        <v>25</v>
      </c>
      <c r="B26">
        <v>16</v>
      </c>
      <c r="C26">
        <v>22</v>
      </c>
      <c r="D26">
        <v>0.99663299663299998</v>
      </c>
      <c r="E26" t="s">
        <v>136</v>
      </c>
    </row>
    <row r="27" spans="1:5">
      <c r="A27" t="s">
        <v>26</v>
      </c>
      <c r="B27">
        <v>320</v>
      </c>
      <c r="C27">
        <v>390</v>
      </c>
      <c r="D27">
        <v>0.95072672266062996</v>
      </c>
      <c r="E27" t="s">
        <v>136</v>
      </c>
    </row>
    <row r="28" spans="1:5">
      <c r="A28" t="s">
        <v>27</v>
      </c>
      <c r="B28">
        <v>880</v>
      </c>
      <c r="C28">
        <v>1900</v>
      </c>
      <c r="D28">
        <v>0.91659095294056003</v>
      </c>
      <c r="E28" t="s">
        <v>136</v>
      </c>
    </row>
    <row r="29" spans="1:5">
      <c r="A29" t="s">
        <v>28</v>
      </c>
      <c r="B29">
        <v>170</v>
      </c>
      <c r="C29">
        <v>210</v>
      </c>
      <c r="D29">
        <v>0.97479634374879998</v>
      </c>
      <c r="E29" t="s">
        <v>136</v>
      </c>
    </row>
    <row r="30" spans="1:5">
      <c r="A30" t="s">
        <v>29</v>
      </c>
      <c r="B30">
        <v>91</v>
      </c>
      <c r="C30">
        <v>260</v>
      </c>
      <c r="D30">
        <v>0.88848754551233999</v>
      </c>
      <c r="E30" t="s">
        <v>136</v>
      </c>
    </row>
    <row r="31" spans="1:5">
      <c r="A31" t="s">
        <v>30</v>
      </c>
      <c r="B31">
        <v>4400</v>
      </c>
      <c r="C31">
        <v>5400</v>
      </c>
      <c r="D31">
        <v>0.95843074352741997</v>
      </c>
      <c r="E31" t="s">
        <v>136</v>
      </c>
    </row>
    <row r="32" spans="1:5">
      <c r="A32" t="s">
        <v>31</v>
      </c>
      <c r="B32">
        <v>390</v>
      </c>
      <c r="C32">
        <v>390</v>
      </c>
      <c r="D32">
        <v>0.99100210287932999</v>
      </c>
      <c r="E32" t="s">
        <v>136</v>
      </c>
    </row>
    <row r="33" spans="1:5">
      <c r="A33" t="s">
        <v>32</v>
      </c>
      <c r="B33">
        <v>210</v>
      </c>
      <c r="C33">
        <v>210</v>
      </c>
      <c r="D33">
        <v>0.97939677145284998</v>
      </c>
      <c r="E33" t="s">
        <v>136</v>
      </c>
    </row>
    <row r="34" spans="1:5">
      <c r="A34" t="s">
        <v>33</v>
      </c>
      <c r="B34">
        <v>110</v>
      </c>
      <c r="C34">
        <v>110</v>
      </c>
      <c r="D34">
        <v>0.98019409784115996</v>
      </c>
      <c r="E34" t="s">
        <v>136</v>
      </c>
    </row>
    <row r="35" spans="1:5">
      <c r="A35" t="s">
        <v>34</v>
      </c>
      <c r="B35">
        <v>58</v>
      </c>
      <c r="C35">
        <v>110</v>
      </c>
      <c r="D35">
        <v>0.83877233877234003</v>
      </c>
      <c r="E35" t="s">
        <v>136</v>
      </c>
    </row>
    <row r="36" spans="1:5">
      <c r="A36" t="s">
        <v>35</v>
      </c>
      <c r="B36">
        <v>0</v>
      </c>
      <c r="C36">
        <v>0</v>
      </c>
      <c r="D36">
        <v>0</v>
      </c>
      <c r="E36" t="s">
        <v>136</v>
      </c>
    </row>
    <row r="37" spans="1:5">
      <c r="A37" t="s">
        <v>36</v>
      </c>
      <c r="B37">
        <v>58</v>
      </c>
      <c r="C37">
        <v>58</v>
      </c>
      <c r="D37">
        <v>0.96740514387572996</v>
      </c>
      <c r="E37" t="s">
        <v>136</v>
      </c>
    </row>
    <row r="38" spans="1:5">
      <c r="A38" t="s">
        <v>37</v>
      </c>
      <c r="B38">
        <v>58</v>
      </c>
      <c r="C38">
        <v>58</v>
      </c>
      <c r="D38">
        <v>0.94786273329320003</v>
      </c>
      <c r="E38" t="s">
        <v>136</v>
      </c>
    </row>
    <row r="39" spans="1:5">
      <c r="A39" t="s">
        <v>38</v>
      </c>
      <c r="B39">
        <v>22</v>
      </c>
      <c r="C39">
        <v>22</v>
      </c>
      <c r="D39">
        <v>0.91136363636364004</v>
      </c>
      <c r="E39" t="s">
        <v>136</v>
      </c>
    </row>
    <row r="40" spans="1:5">
      <c r="A40" t="s">
        <v>39</v>
      </c>
      <c r="B40">
        <v>12</v>
      </c>
      <c r="C40">
        <v>16</v>
      </c>
      <c r="D40">
        <v>0.91133004926107997</v>
      </c>
      <c r="E40" t="s">
        <v>136</v>
      </c>
    </row>
    <row r="41" spans="1:5">
      <c r="A41" t="s">
        <v>40</v>
      </c>
      <c r="B41">
        <v>880</v>
      </c>
      <c r="C41">
        <v>1300</v>
      </c>
      <c r="D41">
        <v>0.91062613072783005</v>
      </c>
      <c r="E41" t="s">
        <v>136</v>
      </c>
    </row>
    <row r="42" spans="1:5">
      <c r="A42" t="s">
        <v>41</v>
      </c>
      <c r="B42">
        <v>73</v>
      </c>
      <c r="C42">
        <v>73</v>
      </c>
      <c r="D42">
        <v>0.97443181818182001</v>
      </c>
      <c r="E42" t="s">
        <v>136</v>
      </c>
    </row>
    <row r="43" spans="1:5">
      <c r="A43" t="s">
        <v>42</v>
      </c>
      <c r="B43">
        <v>22</v>
      </c>
      <c r="C43">
        <v>22</v>
      </c>
      <c r="D43">
        <v>0.98447104496926996</v>
      </c>
      <c r="E43" t="s">
        <v>136</v>
      </c>
    </row>
    <row r="44" spans="1:5">
      <c r="A44" t="s">
        <v>43</v>
      </c>
      <c r="B44">
        <v>28</v>
      </c>
      <c r="C44">
        <v>28</v>
      </c>
      <c r="D44">
        <v>0.93026467203681995</v>
      </c>
      <c r="E44" t="s">
        <v>136</v>
      </c>
    </row>
    <row r="45" spans="1:5">
      <c r="A45" t="s">
        <v>44</v>
      </c>
      <c r="B45">
        <v>12</v>
      </c>
      <c r="C45">
        <v>12</v>
      </c>
      <c r="D45">
        <v>0.99431818181817999</v>
      </c>
      <c r="E45" t="s">
        <v>136</v>
      </c>
    </row>
    <row r="46" spans="1:5">
      <c r="A46" t="s">
        <v>45</v>
      </c>
      <c r="B46">
        <v>0</v>
      </c>
      <c r="C46">
        <v>0</v>
      </c>
      <c r="D46">
        <v>0</v>
      </c>
      <c r="E46" t="s">
        <v>136</v>
      </c>
    </row>
    <row r="47" spans="1:5">
      <c r="A47" t="s">
        <v>46</v>
      </c>
      <c r="B47">
        <v>0</v>
      </c>
      <c r="C47">
        <v>0</v>
      </c>
      <c r="D47">
        <v>0</v>
      </c>
      <c r="E47" t="s">
        <v>136</v>
      </c>
    </row>
    <row r="48" spans="1:5">
      <c r="A48" t="s">
        <v>47</v>
      </c>
      <c r="B48">
        <v>0</v>
      </c>
      <c r="C48">
        <v>0</v>
      </c>
      <c r="D48">
        <v>0</v>
      </c>
      <c r="E48" t="s">
        <v>136</v>
      </c>
    </row>
    <row r="49" spans="1:5">
      <c r="A49" t="s">
        <v>48</v>
      </c>
      <c r="B49">
        <v>0</v>
      </c>
      <c r="C49">
        <v>0</v>
      </c>
      <c r="D49">
        <v>0</v>
      </c>
      <c r="E49" t="s">
        <v>136</v>
      </c>
    </row>
    <row r="50" spans="1:5">
      <c r="A50" t="s">
        <v>49</v>
      </c>
      <c r="B50">
        <v>0</v>
      </c>
      <c r="C50">
        <v>0</v>
      </c>
      <c r="D50">
        <v>0</v>
      </c>
      <c r="E50" t="s">
        <v>136</v>
      </c>
    </row>
    <row r="51" spans="1:5">
      <c r="A51" t="s">
        <v>50</v>
      </c>
      <c r="B51">
        <v>590</v>
      </c>
      <c r="C51">
        <v>720</v>
      </c>
      <c r="D51">
        <v>0.96273110095254999</v>
      </c>
      <c r="E51" t="s">
        <v>136</v>
      </c>
    </row>
    <row r="52" spans="1:5">
      <c r="A52" t="s">
        <v>51</v>
      </c>
      <c r="B52">
        <v>590</v>
      </c>
      <c r="C52">
        <v>720</v>
      </c>
      <c r="D52">
        <v>0.92671831686687001</v>
      </c>
      <c r="E52" t="s">
        <v>136</v>
      </c>
    </row>
    <row r="53" spans="1:5">
      <c r="A53" t="s">
        <v>52</v>
      </c>
      <c r="B53">
        <v>320</v>
      </c>
      <c r="C53">
        <v>390</v>
      </c>
      <c r="D53">
        <v>0.94822174760888001</v>
      </c>
      <c r="E53" t="s">
        <v>136</v>
      </c>
    </row>
    <row r="54" spans="1:5">
      <c r="A54" t="s">
        <v>53</v>
      </c>
      <c r="B54">
        <v>110</v>
      </c>
      <c r="C54">
        <v>110</v>
      </c>
      <c r="D54">
        <v>0.95827751196171995</v>
      </c>
      <c r="E54" t="s">
        <v>136</v>
      </c>
    </row>
    <row r="55" spans="1:5">
      <c r="A55" t="s">
        <v>54</v>
      </c>
      <c r="B55">
        <v>260</v>
      </c>
      <c r="C55">
        <v>1000</v>
      </c>
      <c r="D55">
        <v>0.82957079152730995</v>
      </c>
      <c r="E55" t="s">
        <v>136</v>
      </c>
    </row>
    <row r="56" spans="1:5">
      <c r="A56" t="s">
        <v>55</v>
      </c>
      <c r="B56">
        <v>91</v>
      </c>
      <c r="C56">
        <v>140</v>
      </c>
      <c r="D56">
        <v>0.83727163330051002</v>
      </c>
      <c r="E56" t="s">
        <v>136</v>
      </c>
    </row>
    <row r="57" spans="1:5">
      <c r="A57" t="s">
        <v>56</v>
      </c>
      <c r="B57">
        <v>46</v>
      </c>
      <c r="C57">
        <v>110</v>
      </c>
      <c r="D57">
        <v>0.78387916431394999</v>
      </c>
      <c r="E57" t="s">
        <v>136</v>
      </c>
    </row>
    <row r="58" spans="1:5">
      <c r="A58" t="s">
        <v>57</v>
      </c>
      <c r="B58">
        <v>58</v>
      </c>
      <c r="C58">
        <v>73</v>
      </c>
      <c r="D58">
        <v>0.93457376883405996</v>
      </c>
      <c r="E58" t="s">
        <v>136</v>
      </c>
    </row>
    <row r="59" spans="1:5">
      <c r="A59" t="s">
        <v>58</v>
      </c>
      <c r="B59">
        <v>140</v>
      </c>
      <c r="C59">
        <v>210</v>
      </c>
      <c r="D59">
        <v>0.88344796650718005</v>
      </c>
      <c r="E59" t="s">
        <v>136</v>
      </c>
    </row>
    <row r="60" spans="1:5">
      <c r="A60" t="s">
        <v>59</v>
      </c>
      <c r="B60">
        <v>210</v>
      </c>
      <c r="C60">
        <v>590</v>
      </c>
      <c r="D60">
        <v>0.89973221433896</v>
      </c>
      <c r="E60" t="s">
        <v>136</v>
      </c>
    </row>
    <row r="61" spans="1:5">
      <c r="A61" t="s">
        <v>60</v>
      </c>
      <c r="B61">
        <v>5400</v>
      </c>
      <c r="C61">
        <v>5400</v>
      </c>
      <c r="D61">
        <v>0.95889602709531996</v>
      </c>
      <c r="E61" t="s">
        <v>136</v>
      </c>
    </row>
    <row r="62" spans="1:5">
      <c r="A62" t="s">
        <v>61</v>
      </c>
      <c r="B62">
        <v>260</v>
      </c>
      <c r="C62">
        <v>260</v>
      </c>
      <c r="D62">
        <v>0.98066892588773003</v>
      </c>
      <c r="E62" t="s">
        <v>136</v>
      </c>
    </row>
    <row r="63" spans="1:5">
      <c r="A63" t="s">
        <v>62</v>
      </c>
      <c r="B63">
        <v>170</v>
      </c>
      <c r="C63">
        <v>320</v>
      </c>
      <c r="D63">
        <v>0.91259424741691997</v>
      </c>
      <c r="E63" t="s">
        <v>136</v>
      </c>
    </row>
    <row r="64" spans="1:5">
      <c r="A64" t="s">
        <v>63</v>
      </c>
      <c r="B64">
        <v>170</v>
      </c>
      <c r="C64">
        <v>170</v>
      </c>
      <c r="D64">
        <v>0.97917501001201002</v>
      </c>
      <c r="E64" t="s">
        <v>136</v>
      </c>
    </row>
    <row r="65" spans="1:5">
      <c r="A65" t="s">
        <v>64</v>
      </c>
      <c r="B65">
        <v>140</v>
      </c>
      <c r="C65">
        <v>210</v>
      </c>
      <c r="D65">
        <v>0.87959842984681003</v>
      </c>
      <c r="E65" t="s">
        <v>136</v>
      </c>
    </row>
    <row r="66" spans="1:5">
      <c r="A66" t="s">
        <v>65</v>
      </c>
      <c r="B66">
        <v>73</v>
      </c>
      <c r="C66">
        <v>91</v>
      </c>
      <c r="D66">
        <v>0.95413181358581001</v>
      </c>
      <c r="E66" t="s">
        <v>136</v>
      </c>
    </row>
    <row r="67" spans="1:5">
      <c r="A67" t="s">
        <v>66</v>
      </c>
      <c r="B67">
        <v>36</v>
      </c>
      <c r="C67">
        <v>46</v>
      </c>
      <c r="D67">
        <v>0.93439893439892996</v>
      </c>
      <c r="E67" t="s">
        <v>136</v>
      </c>
    </row>
    <row r="68" spans="1:5">
      <c r="A68" t="s">
        <v>67</v>
      </c>
      <c r="B68">
        <v>91</v>
      </c>
      <c r="C68">
        <v>170</v>
      </c>
      <c r="D68">
        <v>0.98554336989032998</v>
      </c>
      <c r="E68" t="s">
        <v>136</v>
      </c>
    </row>
    <row r="69" spans="1:5">
      <c r="A69" t="s">
        <v>68</v>
      </c>
      <c r="B69">
        <v>16</v>
      </c>
      <c r="C69">
        <v>22</v>
      </c>
      <c r="D69">
        <v>0.91360166551005995</v>
      </c>
      <c r="E69" t="s">
        <v>136</v>
      </c>
    </row>
    <row r="70" spans="1:5">
      <c r="A70" t="s">
        <v>69</v>
      </c>
      <c r="B70">
        <v>28</v>
      </c>
      <c r="C70">
        <v>36</v>
      </c>
      <c r="D70">
        <v>0.93515881708653004</v>
      </c>
      <c r="E70" t="s">
        <v>136</v>
      </c>
    </row>
    <row r="71" spans="1:5">
      <c r="A71" t="s">
        <v>70</v>
      </c>
      <c r="B71">
        <v>12100</v>
      </c>
      <c r="C71">
        <v>14800</v>
      </c>
      <c r="D71">
        <v>0.96462490057962003</v>
      </c>
      <c r="E71" t="s">
        <v>136</v>
      </c>
    </row>
    <row r="72" spans="1:5">
      <c r="A72" t="s">
        <v>71</v>
      </c>
      <c r="B72">
        <v>880</v>
      </c>
      <c r="C72">
        <v>1000</v>
      </c>
      <c r="D72">
        <v>0.96906090335247996</v>
      </c>
      <c r="E72" t="s">
        <v>136</v>
      </c>
    </row>
    <row r="73" spans="1:5">
      <c r="A73" t="s">
        <v>72</v>
      </c>
      <c r="B73">
        <v>260</v>
      </c>
      <c r="C73">
        <v>320</v>
      </c>
      <c r="D73">
        <v>0.92761537637863001</v>
      </c>
      <c r="E73" t="s">
        <v>136</v>
      </c>
    </row>
    <row r="74" spans="1:5">
      <c r="A74" t="s">
        <v>73</v>
      </c>
      <c r="B74">
        <v>140</v>
      </c>
      <c r="C74">
        <v>140</v>
      </c>
      <c r="D74">
        <v>0.94665836446658003</v>
      </c>
      <c r="E74" t="s">
        <v>136</v>
      </c>
    </row>
    <row r="75" spans="1:5">
      <c r="A75" t="s">
        <v>74</v>
      </c>
      <c r="B75">
        <v>210</v>
      </c>
      <c r="C75">
        <v>260</v>
      </c>
      <c r="D75">
        <v>0.97754301424026002</v>
      </c>
      <c r="E75" t="s">
        <v>136</v>
      </c>
    </row>
    <row r="76" spans="1:5">
      <c r="A76" t="s">
        <v>75</v>
      </c>
      <c r="B76">
        <v>110</v>
      </c>
      <c r="C76">
        <v>110</v>
      </c>
      <c r="D76">
        <v>0.97123530155519</v>
      </c>
      <c r="E76" t="s">
        <v>136</v>
      </c>
    </row>
    <row r="77" spans="1:5">
      <c r="A77" t="s">
        <v>76</v>
      </c>
      <c r="B77">
        <v>58</v>
      </c>
      <c r="C77">
        <v>58</v>
      </c>
      <c r="D77">
        <v>0.95406189555125998</v>
      </c>
      <c r="E77" t="s">
        <v>136</v>
      </c>
    </row>
    <row r="78" spans="1:5">
      <c r="A78" t="s">
        <v>77</v>
      </c>
      <c r="B78">
        <v>91</v>
      </c>
      <c r="C78">
        <v>91</v>
      </c>
      <c r="D78">
        <v>0.92380667812056005</v>
      </c>
      <c r="E78" t="s">
        <v>136</v>
      </c>
    </row>
    <row r="79" spans="1:5">
      <c r="A79" t="s">
        <v>78</v>
      </c>
      <c r="B79">
        <v>58</v>
      </c>
      <c r="C79">
        <v>58</v>
      </c>
      <c r="D79">
        <v>0.95011230641919997</v>
      </c>
      <c r="E79" t="s">
        <v>136</v>
      </c>
    </row>
    <row r="80" spans="1:5">
      <c r="A80" t="s">
        <v>79</v>
      </c>
      <c r="B80">
        <v>91</v>
      </c>
      <c r="C80">
        <v>140</v>
      </c>
      <c r="D80">
        <v>0.84422909296005999</v>
      </c>
      <c r="E80" t="s">
        <v>136</v>
      </c>
    </row>
    <row r="81" spans="1:5">
      <c r="A81" t="s">
        <v>80</v>
      </c>
      <c r="B81">
        <v>1000</v>
      </c>
      <c r="C81">
        <v>1300</v>
      </c>
      <c r="D81">
        <v>0.97392716068438001</v>
      </c>
      <c r="E81" t="s">
        <v>136</v>
      </c>
    </row>
    <row r="82" spans="1:5">
      <c r="A82" t="s">
        <v>81</v>
      </c>
      <c r="B82">
        <v>390</v>
      </c>
      <c r="C82">
        <v>590</v>
      </c>
      <c r="D82">
        <v>0.95334577446014002</v>
      </c>
      <c r="E82" t="s">
        <v>136</v>
      </c>
    </row>
    <row r="83" spans="1:5">
      <c r="A83" t="s">
        <v>82</v>
      </c>
      <c r="B83">
        <v>390</v>
      </c>
      <c r="C83">
        <v>1600</v>
      </c>
      <c r="D83">
        <v>0.92277619534257005</v>
      </c>
      <c r="E83" t="s">
        <v>136</v>
      </c>
    </row>
    <row r="84" spans="1:5">
      <c r="A84" t="s">
        <v>83</v>
      </c>
      <c r="B84">
        <v>140</v>
      </c>
      <c r="C84">
        <v>170</v>
      </c>
      <c r="D84">
        <v>0.96689142059986</v>
      </c>
      <c r="E84" t="s">
        <v>136</v>
      </c>
    </row>
    <row r="85" spans="1:5">
      <c r="A85" t="s">
        <v>84</v>
      </c>
      <c r="B85">
        <v>28</v>
      </c>
      <c r="C85">
        <v>36</v>
      </c>
      <c r="D85">
        <v>0.94995629370628998</v>
      </c>
      <c r="E85" t="s">
        <v>136</v>
      </c>
    </row>
    <row r="86" spans="1:5">
      <c r="A86" t="s">
        <v>85</v>
      </c>
      <c r="B86">
        <v>0</v>
      </c>
      <c r="C86">
        <v>5</v>
      </c>
      <c r="D86">
        <v>1</v>
      </c>
      <c r="E86" t="s">
        <v>136</v>
      </c>
    </row>
    <row r="87" spans="1:5">
      <c r="A87" t="s">
        <v>86</v>
      </c>
      <c r="B87">
        <v>91</v>
      </c>
      <c r="C87">
        <v>110</v>
      </c>
      <c r="D87">
        <v>0.95060009283203994</v>
      </c>
      <c r="E87" t="s">
        <v>136</v>
      </c>
    </row>
    <row r="88" spans="1:5">
      <c r="A88" t="s">
        <v>87</v>
      </c>
      <c r="B88">
        <v>110</v>
      </c>
      <c r="C88">
        <v>110</v>
      </c>
      <c r="D88">
        <v>0.97227306623279997</v>
      </c>
      <c r="E88" t="s">
        <v>136</v>
      </c>
    </row>
    <row r="89" spans="1:5">
      <c r="A89" t="s">
        <v>88</v>
      </c>
      <c r="B89">
        <v>46</v>
      </c>
      <c r="C89">
        <v>46</v>
      </c>
      <c r="D89">
        <v>0.93447564651753001</v>
      </c>
      <c r="E89" t="s">
        <v>136</v>
      </c>
    </row>
    <row r="90" spans="1:5">
      <c r="A90" t="s">
        <v>89</v>
      </c>
      <c r="B90">
        <v>3600</v>
      </c>
      <c r="C90">
        <v>4400</v>
      </c>
      <c r="D90">
        <v>0.9543487687469</v>
      </c>
      <c r="E90" t="s">
        <v>136</v>
      </c>
    </row>
    <row r="91" spans="1:5">
      <c r="A91" t="s">
        <v>90</v>
      </c>
      <c r="B91">
        <v>91</v>
      </c>
      <c r="C91">
        <v>91</v>
      </c>
      <c r="D91">
        <v>0.99867091972355004</v>
      </c>
      <c r="E91" t="s">
        <v>136</v>
      </c>
    </row>
    <row r="92" spans="1:5">
      <c r="A92" t="s">
        <v>91</v>
      </c>
      <c r="B92">
        <v>0</v>
      </c>
      <c r="C92">
        <v>0</v>
      </c>
      <c r="D92">
        <v>0</v>
      </c>
      <c r="E92" t="s">
        <v>136</v>
      </c>
    </row>
    <row r="93" spans="1:5">
      <c r="A93" t="s">
        <v>92</v>
      </c>
      <c r="B93">
        <v>140</v>
      </c>
      <c r="C93">
        <v>210</v>
      </c>
      <c r="D93">
        <v>0.98655005400884999</v>
      </c>
      <c r="E93" t="s">
        <v>136</v>
      </c>
    </row>
    <row r="94" spans="1:5">
      <c r="A94" t="s">
        <v>93</v>
      </c>
      <c r="B94">
        <v>0</v>
      </c>
      <c r="C94">
        <v>0</v>
      </c>
      <c r="D94">
        <v>0</v>
      </c>
      <c r="E94" t="s">
        <v>136</v>
      </c>
    </row>
    <row r="95" spans="1:5">
      <c r="A95" t="s">
        <v>94</v>
      </c>
      <c r="B95">
        <v>320</v>
      </c>
      <c r="C95">
        <v>320</v>
      </c>
      <c r="D95">
        <v>0.99046249337672998</v>
      </c>
      <c r="E95" t="s">
        <v>136</v>
      </c>
    </row>
    <row r="96" spans="1:5">
      <c r="A96" t="s">
        <v>95</v>
      </c>
      <c r="B96">
        <v>0</v>
      </c>
      <c r="C96">
        <v>0</v>
      </c>
      <c r="D96">
        <v>0</v>
      </c>
      <c r="E96" t="s">
        <v>136</v>
      </c>
    </row>
    <row r="97" spans="1:5">
      <c r="A97" t="s">
        <v>96</v>
      </c>
      <c r="B97">
        <v>0</v>
      </c>
      <c r="C97">
        <v>0</v>
      </c>
      <c r="D97">
        <v>0</v>
      </c>
      <c r="E97" t="s">
        <v>136</v>
      </c>
    </row>
    <row r="98" spans="1:5">
      <c r="A98" t="s">
        <v>97</v>
      </c>
      <c r="B98">
        <v>0</v>
      </c>
      <c r="C98">
        <v>0</v>
      </c>
      <c r="D98">
        <v>0</v>
      </c>
      <c r="E98" t="s">
        <v>136</v>
      </c>
    </row>
    <row r="99" spans="1:5">
      <c r="A99" t="s">
        <v>98</v>
      </c>
      <c r="B99">
        <v>12</v>
      </c>
      <c r="C99">
        <v>12</v>
      </c>
      <c r="D99">
        <v>0.99536768963521005</v>
      </c>
      <c r="E99" t="s">
        <v>136</v>
      </c>
    </row>
    <row r="100" spans="1:5">
      <c r="A100" t="s">
        <v>99</v>
      </c>
      <c r="B100">
        <v>260</v>
      </c>
      <c r="C100">
        <v>720</v>
      </c>
      <c r="D100">
        <v>0.88124747795007996</v>
      </c>
      <c r="E100" t="s">
        <v>136</v>
      </c>
    </row>
    <row r="101" spans="1:5">
      <c r="A101" t="s">
        <v>100</v>
      </c>
      <c r="B101">
        <v>16</v>
      </c>
      <c r="C101">
        <v>16</v>
      </c>
      <c r="D101">
        <v>0.99729972997299998</v>
      </c>
      <c r="E101" t="s">
        <v>136</v>
      </c>
    </row>
    <row r="102" spans="1:5">
      <c r="A102" t="s">
        <v>101</v>
      </c>
      <c r="B102">
        <v>46</v>
      </c>
      <c r="C102">
        <v>46</v>
      </c>
      <c r="D102">
        <v>0.99266862170087999</v>
      </c>
      <c r="E102" t="s">
        <v>136</v>
      </c>
    </row>
    <row r="103" spans="1:5">
      <c r="A103" t="s">
        <v>102</v>
      </c>
      <c r="B103">
        <v>0</v>
      </c>
      <c r="C103">
        <v>0</v>
      </c>
      <c r="D103">
        <v>0</v>
      </c>
      <c r="E103" t="s">
        <v>136</v>
      </c>
    </row>
    <row r="104" spans="1:5">
      <c r="A104" t="s">
        <v>103</v>
      </c>
      <c r="B104">
        <v>0</v>
      </c>
      <c r="C104">
        <v>0</v>
      </c>
      <c r="D104">
        <v>0</v>
      </c>
      <c r="E104" t="s">
        <v>136</v>
      </c>
    </row>
    <row r="105" spans="1:5">
      <c r="A105" t="s">
        <v>104</v>
      </c>
      <c r="B105">
        <v>0</v>
      </c>
      <c r="C105">
        <v>0</v>
      </c>
      <c r="D105">
        <v>0</v>
      </c>
      <c r="E105" t="s">
        <v>136</v>
      </c>
    </row>
    <row r="106" spans="1:5">
      <c r="A106" t="s">
        <v>105</v>
      </c>
      <c r="B106">
        <v>5</v>
      </c>
      <c r="C106">
        <v>5</v>
      </c>
      <c r="D106">
        <v>0.99120234604105995</v>
      </c>
      <c r="E106" t="s">
        <v>136</v>
      </c>
    </row>
    <row r="107" spans="1:5">
      <c r="A107" t="s">
        <v>106</v>
      </c>
      <c r="B107">
        <v>0</v>
      </c>
      <c r="C107">
        <v>0</v>
      </c>
      <c r="D107">
        <v>0</v>
      </c>
      <c r="E107" t="s">
        <v>136</v>
      </c>
    </row>
    <row r="108" spans="1:5">
      <c r="A108" t="s">
        <v>107</v>
      </c>
      <c r="B108">
        <v>0</v>
      </c>
      <c r="C108">
        <v>0</v>
      </c>
      <c r="D108">
        <v>0</v>
      </c>
      <c r="E108" t="s">
        <v>136</v>
      </c>
    </row>
    <row r="109" spans="1:5">
      <c r="A109" t="s">
        <v>108</v>
      </c>
      <c r="B109">
        <v>590</v>
      </c>
      <c r="C109">
        <v>720</v>
      </c>
      <c r="D109">
        <v>0.95478752668294997</v>
      </c>
      <c r="E109" t="s">
        <v>136</v>
      </c>
    </row>
    <row r="110" spans="1:5">
      <c r="A110" t="s">
        <v>109</v>
      </c>
      <c r="B110">
        <v>320</v>
      </c>
      <c r="C110">
        <v>390</v>
      </c>
      <c r="D110">
        <v>0.98368458245001</v>
      </c>
      <c r="E110" t="s">
        <v>136</v>
      </c>
    </row>
    <row r="111" spans="1:5">
      <c r="A111" t="s">
        <v>110</v>
      </c>
      <c r="B111">
        <v>210</v>
      </c>
      <c r="C111">
        <v>260</v>
      </c>
      <c r="D111">
        <v>0.97578228770888997</v>
      </c>
      <c r="E111" t="s">
        <v>136</v>
      </c>
    </row>
    <row r="112" spans="1:5">
      <c r="A112" t="s">
        <v>111</v>
      </c>
      <c r="B112">
        <v>91</v>
      </c>
      <c r="C112">
        <v>110</v>
      </c>
      <c r="D112">
        <v>0.96570372398686</v>
      </c>
      <c r="E112" t="s">
        <v>136</v>
      </c>
    </row>
    <row r="113" spans="1:5">
      <c r="A113" t="s">
        <v>112</v>
      </c>
      <c r="B113">
        <v>73</v>
      </c>
      <c r="C113">
        <v>91</v>
      </c>
      <c r="D113">
        <v>0.93253841229193002</v>
      </c>
      <c r="E113" t="s">
        <v>136</v>
      </c>
    </row>
    <row r="114" spans="1:5">
      <c r="A114" t="s">
        <v>113</v>
      </c>
      <c r="B114">
        <v>73</v>
      </c>
      <c r="C114">
        <v>73</v>
      </c>
      <c r="D114">
        <v>0.96200667582957</v>
      </c>
      <c r="E114" t="s">
        <v>136</v>
      </c>
    </row>
    <row r="115" spans="1:5">
      <c r="A115" t="s">
        <v>114</v>
      </c>
      <c r="B115">
        <v>46</v>
      </c>
      <c r="C115">
        <v>58</v>
      </c>
      <c r="D115">
        <v>0.95609998756374004</v>
      </c>
      <c r="E115" t="s">
        <v>136</v>
      </c>
    </row>
    <row r="116" spans="1:5">
      <c r="A116" t="s">
        <v>115</v>
      </c>
      <c r="B116">
        <v>58</v>
      </c>
      <c r="C116">
        <v>590</v>
      </c>
      <c r="D116">
        <v>0.89507233054333002</v>
      </c>
      <c r="E116" t="s">
        <v>136</v>
      </c>
    </row>
    <row r="117" spans="1:5">
      <c r="A117" t="s">
        <v>116</v>
      </c>
      <c r="B117">
        <v>22</v>
      </c>
      <c r="C117">
        <v>28</v>
      </c>
      <c r="D117">
        <v>0.88206388206387998</v>
      </c>
      <c r="E117" t="s">
        <v>136</v>
      </c>
    </row>
    <row r="118" spans="1:5">
      <c r="A118" t="s">
        <v>117</v>
      </c>
      <c r="B118">
        <v>2900</v>
      </c>
      <c r="C118">
        <v>5400</v>
      </c>
      <c r="D118">
        <v>0.87954265906295004</v>
      </c>
      <c r="E118" t="s">
        <v>136</v>
      </c>
    </row>
    <row r="119" spans="1:5">
      <c r="A119" t="s">
        <v>118</v>
      </c>
      <c r="B119">
        <v>1000</v>
      </c>
      <c r="C119">
        <v>1000</v>
      </c>
      <c r="D119">
        <v>0.93765203371613004</v>
      </c>
      <c r="E119" t="s">
        <v>136</v>
      </c>
    </row>
    <row r="120" spans="1:5">
      <c r="A120" t="s">
        <v>119</v>
      </c>
      <c r="B120">
        <v>320</v>
      </c>
      <c r="C120">
        <v>720</v>
      </c>
      <c r="D120">
        <v>0.87970443663541997</v>
      </c>
      <c r="E120" t="s">
        <v>136</v>
      </c>
    </row>
    <row r="121" spans="1:5">
      <c r="A121" t="s">
        <v>120</v>
      </c>
      <c r="B121">
        <v>91</v>
      </c>
      <c r="C121">
        <v>210</v>
      </c>
      <c r="D121">
        <v>0.66783500590319</v>
      </c>
      <c r="E121" t="s">
        <v>136</v>
      </c>
    </row>
    <row r="122" spans="1:5">
      <c r="A122" t="s">
        <v>121</v>
      </c>
      <c r="B122">
        <v>91</v>
      </c>
      <c r="C122">
        <v>140</v>
      </c>
      <c r="D122">
        <v>0.66014766386743995</v>
      </c>
      <c r="E122" t="s">
        <v>136</v>
      </c>
    </row>
    <row r="123" spans="1:5">
      <c r="A123" t="s">
        <v>122</v>
      </c>
      <c r="B123">
        <v>110</v>
      </c>
      <c r="C123">
        <v>140</v>
      </c>
      <c r="D123">
        <v>0.72300580775156997</v>
      </c>
      <c r="E123" t="s">
        <v>136</v>
      </c>
    </row>
    <row r="124" spans="1:5">
      <c r="A124" t="s">
        <v>123</v>
      </c>
      <c r="B124">
        <v>0</v>
      </c>
      <c r="C124">
        <v>0</v>
      </c>
      <c r="D124">
        <v>0</v>
      </c>
      <c r="E124" t="s">
        <v>136</v>
      </c>
    </row>
    <row r="125" spans="1:5">
      <c r="A125" t="s">
        <v>124</v>
      </c>
      <c r="B125">
        <v>58</v>
      </c>
      <c r="C125">
        <v>140</v>
      </c>
      <c r="D125">
        <v>0.18500899228404</v>
      </c>
      <c r="E125" t="s">
        <v>136</v>
      </c>
    </row>
    <row r="126" spans="1:5">
      <c r="A126" t="s">
        <v>125</v>
      </c>
      <c r="B126">
        <v>0</v>
      </c>
      <c r="C126">
        <v>12</v>
      </c>
      <c r="D126">
        <v>0.32570307390450998</v>
      </c>
      <c r="E126" t="s">
        <v>136</v>
      </c>
    </row>
    <row r="127" spans="1:5">
      <c r="A127" t="s">
        <v>126</v>
      </c>
      <c r="B127">
        <v>58</v>
      </c>
      <c r="C127">
        <v>73</v>
      </c>
      <c r="D127">
        <v>0.64109643068428002</v>
      </c>
      <c r="E127" t="s">
        <v>136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="50" zoomScaleNormal="50" workbookViewId="0">
      <selection activeCell="Y35" sqref="Y35"/>
    </sheetView>
  </sheetViews>
  <sheetFormatPr defaultRowHeight="15"/>
  <cols>
    <col min="1" max="1" width="41.5703125" customWidth="1"/>
    <col min="2" max="2" width="20" customWidth="1"/>
    <col min="3" max="3" width="26.85546875" customWidth="1"/>
    <col min="4" max="4" width="23.42578125" customWidth="1"/>
  </cols>
  <sheetData>
    <row r="1" spans="1:4">
      <c r="A1" s="6" t="s">
        <v>218</v>
      </c>
      <c r="B1" t="s">
        <v>246</v>
      </c>
    </row>
    <row r="2" spans="1:4">
      <c r="A2" s="6" t="s">
        <v>221</v>
      </c>
      <c r="B2" t="s">
        <v>246</v>
      </c>
    </row>
    <row r="3" spans="1:4">
      <c r="A3" s="6" t="s">
        <v>223</v>
      </c>
      <c r="B3" t="s">
        <v>246</v>
      </c>
    </row>
    <row r="5" spans="1:4">
      <c r="B5" s="6" t="s">
        <v>242</v>
      </c>
    </row>
    <row r="6" spans="1:4">
      <c r="A6" s="6" t="s">
        <v>239</v>
      </c>
      <c r="B6" t="s">
        <v>241</v>
      </c>
      <c r="C6" t="s">
        <v>244</v>
      </c>
      <c r="D6" t="s">
        <v>243</v>
      </c>
    </row>
    <row r="7" spans="1:4">
      <c r="A7" s="7" t="s">
        <v>1</v>
      </c>
      <c r="B7" s="5">
        <v>2740000</v>
      </c>
      <c r="C7" s="5">
        <v>450000</v>
      </c>
      <c r="D7" s="5">
        <v>301000</v>
      </c>
    </row>
    <row r="8" spans="1:4">
      <c r="A8" s="7" t="s">
        <v>2</v>
      </c>
      <c r="B8" s="5">
        <v>602000</v>
      </c>
      <c r="C8" s="5">
        <v>330000</v>
      </c>
      <c r="D8" s="5">
        <v>66200</v>
      </c>
    </row>
    <row r="9" spans="1:4">
      <c r="A9" s="7" t="s">
        <v>9</v>
      </c>
      <c r="B9" s="5">
        <v>492000</v>
      </c>
      <c r="C9" s="5">
        <v>220000</v>
      </c>
      <c r="D9" s="5">
        <v>24200</v>
      </c>
    </row>
    <row r="10" spans="1:4">
      <c r="A10" s="7" t="s">
        <v>7</v>
      </c>
      <c r="B10" s="5">
        <v>301000</v>
      </c>
      <c r="C10" s="5">
        <v>246000</v>
      </c>
      <c r="D10" s="5">
        <v>9900</v>
      </c>
    </row>
    <row r="11" spans="1:4">
      <c r="A11" s="7" t="s">
        <v>10</v>
      </c>
      <c r="B11" s="5">
        <v>301000</v>
      </c>
      <c r="C11" s="5">
        <v>201000</v>
      </c>
      <c r="D11" s="5">
        <v>12100</v>
      </c>
    </row>
    <row r="12" spans="1:4">
      <c r="A12" s="7" t="s">
        <v>6</v>
      </c>
      <c r="B12" s="5">
        <v>246000</v>
      </c>
      <c r="C12" s="5">
        <v>135000</v>
      </c>
      <c r="D12" s="5">
        <v>12100</v>
      </c>
    </row>
    <row r="13" spans="1:4">
      <c r="A13" s="7" t="s">
        <v>19</v>
      </c>
      <c r="B13" s="5">
        <v>220000</v>
      </c>
      <c r="C13" s="5">
        <v>36200</v>
      </c>
      <c r="D13" s="5">
        <v>24200</v>
      </c>
    </row>
    <row r="14" spans="1:4">
      <c r="A14" s="7" t="s">
        <v>82</v>
      </c>
      <c r="B14" s="5">
        <v>201000</v>
      </c>
      <c r="C14" s="5">
        <v>5400</v>
      </c>
      <c r="D14" s="5">
        <v>1600</v>
      </c>
    </row>
    <row r="15" spans="1:4">
      <c r="A15" s="7" t="s">
        <v>8</v>
      </c>
      <c r="B15" s="5">
        <v>201000</v>
      </c>
      <c r="C15" s="5">
        <v>90500</v>
      </c>
      <c r="D15" s="5">
        <v>9900</v>
      </c>
    </row>
    <row r="16" spans="1:4">
      <c r="A16" s="7" t="s">
        <v>30</v>
      </c>
      <c r="B16" s="5">
        <v>165000</v>
      </c>
      <c r="C16" s="5">
        <v>135000</v>
      </c>
      <c r="D16" s="5">
        <v>5400</v>
      </c>
    </row>
    <row r="17" spans="1:4">
      <c r="A17" s="7" t="s">
        <v>12</v>
      </c>
      <c r="B17" s="5">
        <v>148000</v>
      </c>
      <c r="C17" s="5">
        <v>99000</v>
      </c>
      <c r="D17" s="5">
        <v>66200</v>
      </c>
    </row>
    <row r="18" spans="1:4">
      <c r="A18" s="7" t="s">
        <v>70</v>
      </c>
      <c r="B18" s="5">
        <v>121000</v>
      </c>
      <c r="C18" s="5">
        <v>44400</v>
      </c>
      <c r="D18" s="5">
        <v>29600</v>
      </c>
    </row>
    <row r="19" spans="1:4">
      <c r="A19" s="7" t="s">
        <v>3</v>
      </c>
      <c r="B19" s="5">
        <v>110000</v>
      </c>
      <c r="C19" s="5">
        <v>74000</v>
      </c>
      <c r="D19" s="5">
        <v>40500</v>
      </c>
    </row>
    <row r="20" spans="1:4">
      <c r="A20" s="7" t="s">
        <v>18</v>
      </c>
      <c r="B20" s="5">
        <v>74000</v>
      </c>
      <c r="C20" s="5">
        <v>33100</v>
      </c>
      <c r="D20" s="5">
        <v>27100</v>
      </c>
    </row>
    <row r="21" spans="1:4">
      <c r="A21" s="7" t="s">
        <v>13</v>
      </c>
      <c r="B21" s="5">
        <v>60500</v>
      </c>
      <c r="C21" s="5">
        <v>27100</v>
      </c>
      <c r="D21" s="5">
        <v>22200</v>
      </c>
    </row>
    <row r="22" spans="1:4">
      <c r="A22" s="7" t="s">
        <v>5</v>
      </c>
      <c r="B22" s="5">
        <v>60500</v>
      </c>
      <c r="C22" s="5">
        <v>49500</v>
      </c>
      <c r="D22" s="5">
        <v>12100</v>
      </c>
    </row>
    <row r="23" spans="1:4">
      <c r="A23" s="7" t="s">
        <v>4</v>
      </c>
      <c r="B23" s="5">
        <v>60500</v>
      </c>
      <c r="C23" s="5">
        <v>40500</v>
      </c>
      <c r="D23" s="5">
        <v>12100</v>
      </c>
    </row>
    <row r="24" spans="1:4">
      <c r="A24" s="7" t="s">
        <v>20</v>
      </c>
      <c r="B24" s="5">
        <v>49500</v>
      </c>
      <c r="C24" s="5">
        <v>14800</v>
      </c>
      <c r="D24" s="5">
        <v>8100</v>
      </c>
    </row>
    <row r="25" spans="1:4">
      <c r="A25" s="7" t="s">
        <v>15</v>
      </c>
      <c r="B25" s="5">
        <v>40500</v>
      </c>
      <c r="C25" s="5">
        <v>22200</v>
      </c>
      <c r="D25" s="5">
        <v>14800</v>
      </c>
    </row>
    <row r="26" spans="1:4">
      <c r="A26" s="7" t="s">
        <v>14</v>
      </c>
      <c r="B26" s="5">
        <v>33100</v>
      </c>
      <c r="C26" s="5">
        <v>22200</v>
      </c>
      <c r="D26" s="5">
        <v>12100</v>
      </c>
    </row>
    <row r="27" spans="1:4">
      <c r="A27" s="7" t="s">
        <v>60</v>
      </c>
      <c r="B27" s="5">
        <v>29600</v>
      </c>
      <c r="C27" s="5">
        <v>24200</v>
      </c>
      <c r="D27" s="5">
        <v>10800</v>
      </c>
    </row>
    <row r="28" spans="1:4">
      <c r="A28" s="7" t="s">
        <v>16</v>
      </c>
      <c r="B28" s="5">
        <v>27100</v>
      </c>
      <c r="C28" s="5">
        <v>18100</v>
      </c>
      <c r="D28" s="5">
        <v>9900</v>
      </c>
    </row>
    <row r="29" spans="1:4">
      <c r="A29" s="7" t="s">
        <v>17</v>
      </c>
      <c r="B29" s="5">
        <v>22200</v>
      </c>
      <c r="C29" s="5">
        <v>18100</v>
      </c>
      <c r="D29" s="5">
        <v>9900</v>
      </c>
    </row>
    <row r="30" spans="1:4">
      <c r="A30" s="7" t="s">
        <v>27</v>
      </c>
      <c r="B30" s="5">
        <v>18100</v>
      </c>
      <c r="C30" s="5">
        <v>9900</v>
      </c>
      <c r="D30" s="5">
        <v>1900</v>
      </c>
    </row>
    <row r="31" spans="1:4">
      <c r="A31" s="7" t="s">
        <v>40</v>
      </c>
      <c r="B31" s="5">
        <v>14800</v>
      </c>
      <c r="C31" s="5">
        <v>6600</v>
      </c>
      <c r="D31" s="5">
        <v>1300</v>
      </c>
    </row>
    <row r="32" spans="1:4">
      <c r="A32" s="7" t="s">
        <v>117</v>
      </c>
      <c r="B32" s="5">
        <v>12100</v>
      </c>
      <c r="C32" s="5">
        <v>5400</v>
      </c>
      <c r="D32" s="5">
        <v>5400</v>
      </c>
    </row>
    <row r="33" spans="1:4">
      <c r="A33" s="7" t="s">
        <v>89</v>
      </c>
      <c r="B33" s="5">
        <v>9900</v>
      </c>
      <c r="C33" s="5">
        <v>8100</v>
      </c>
      <c r="D33" s="5">
        <v>4400</v>
      </c>
    </row>
    <row r="34" spans="1:4">
      <c r="A34" s="7" t="s">
        <v>54</v>
      </c>
      <c r="B34" s="5">
        <v>6600</v>
      </c>
      <c r="C34" s="5">
        <v>1600</v>
      </c>
      <c r="D34" s="5">
        <v>1000</v>
      </c>
    </row>
    <row r="35" spans="1:4">
      <c r="A35" s="7" t="s">
        <v>71</v>
      </c>
      <c r="B35" s="5">
        <v>3800</v>
      </c>
      <c r="C35" s="5">
        <v>3200</v>
      </c>
      <c r="D35" s="5">
        <v>2000</v>
      </c>
    </row>
    <row r="36" spans="1:4">
      <c r="A36" s="7" t="s">
        <v>22</v>
      </c>
      <c r="B36" s="5">
        <v>2900</v>
      </c>
      <c r="C36" s="5">
        <v>2400</v>
      </c>
      <c r="D36" s="5">
        <v>1300</v>
      </c>
    </row>
    <row r="37" spans="1:4">
      <c r="A37" s="7" t="s">
        <v>21</v>
      </c>
      <c r="B37" s="5">
        <v>2900</v>
      </c>
      <c r="C37" s="5">
        <v>2400</v>
      </c>
      <c r="D37" s="5">
        <v>1000</v>
      </c>
    </row>
    <row r="38" spans="1:4">
      <c r="A38" s="7" t="s">
        <v>80</v>
      </c>
      <c r="B38" s="5">
        <v>2400</v>
      </c>
      <c r="C38" s="5">
        <v>1900</v>
      </c>
      <c r="D38" s="5">
        <v>1300</v>
      </c>
    </row>
    <row r="39" spans="1:4">
      <c r="A39" s="7" t="s">
        <v>99</v>
      </c>
      <c r="B39" s="5">
        <v>2400</v>
      </c>
      <c r="C39" s="5">
        <v>720</v>
      </c>
      <c r="D39" s="5">
        <v>720</v>
      </c>
    </row>
    <row r="40" spans="1:4">
      <c r="A40" s="7" t="s">
        <v>59</v>
      </c>
      <c r="B40" s="5">
        <v>2000</v>
      </c>
      <c r="C40" s="5">
        <v>0</v>
      </c>
      <c r="D40" s="5">
        <v>1180</v>
      </c>
    </row>
    <row r="41" spans="1:4">
      <c r="A41" s="7" t="s">
        <v>118</v>
      </c>
      <c r="B41" s="5">
        <v>1900</v>
      </c>
      <c r="C41" s="5">
        <v>0</v>
      </c>
      <c r="D41" s="5">
        <v>1000</v>
      </c>
    </row>
    <row r="42" spans="1:4">
      <c r="A42" s="7" t="s">
        <v>119</v>
      </c>
      <c r="B42" s="5">
        <v>1600</v>
      </c>
      <c r="C42" s="5">
        <v>880</v>
      </c>
      <c r="D42" s="5">
        <v>720</v>
      </c>
    </row>
    <row r="43" spans="1:4">
      <c r="A43" s="7" t="s">
        <v>51</v>
      </c>
      <c r="B43" s="5">
        <v>1600</v>
      </c>
      <c r="C43" s="5">
        <v>1000</v>
      </c>
      <c r="D43" s="5">
        <v>720</v>
      </c>
    </row>
    <row r="44" spans="1:4">
      <c r="A44" s="7" t="s">
        <v>72</v>
      </c>
      <c r="B44" s="5">
        <v>1440</v>
      </c>
      <c r="C44" s="5">
        <v>0</v>
      </c>
      <c r="D44" s="5">
        <v>640</v>
      </c>
    </row>
    <row r="45" spans="1:4">
      <c r="A45" s="7" t="s">
        <v>61</v>
      </c>
      <c r="B45" s="5">
        <v>1440</v>
      </c>
      <c r="C45" s="5">
        <v>1440</v>
      </c>
      <c r="D45" s="5">
        <v>520</v>
      </c>
    </row>
    <row r="46" spans="1:4">
      <c r="A46" s="7" t="s">
        <v>50</v>
      </c>
      <c r="B46" s="5">
        <v>1300</v>
      </c>
      <c r="C46" s="5">
        <v>1300</v>
      </c>
      <c r="D46" s="5">
        <v>720</v>
      </c>
    </row>
    <row r="47" spans="1:4">
      <c r="A47" s="7" t="s">
        <v>108</v>
      </c>
      <c r="B47" s="5">
        <v>1300</v>
      </c>
      <c r="C47" s="5">
        <v>1000</v>
      </c>
      <c r="D47" s="5">
        <v>720</v>
      </c>
    </row>
    <row r="48" spans="1:4">
      <c r="A48" s="7" t="s">
        <v>31</v>
      </c>
      <c r="B48" s="5">
        <v>1300</v>
      </c>
      <c r="C48" s="5">
        <v>1300</v>
      </c>
      <c r="D48" s="5">
        <v>390</v>
      </c>
    </row>
    <row r="49" spans="1:4">
      <c r="A49" s="7" t="s">
        <v>81</v>
      </c>
      <c r="B49" s="5">
        <v>1000</v>
      </c>
      <c r="C49" s="5">
        <v>0</v>
      </c>
      <c r="D49" s="5">
        <v>590</v>
      </c>
    </row>
    <row r="50" spans="1:4">
      <c r="A50" s="7" t="s">
        <v>32</v>
      </c>
      <c r="B50" s="5">
        <v>1000</v>
      </c>
      <c r="C50" s="5">
        <v>880</v>
      </c>
      <c r="D50" s="5">
        <v>210</v>
      </c>
    </row>
    <row r="51" spans="1:4">
      <c r="A51" s="7" t="s">
        <v>52</v>
      </c>
      <c r="B51" s="5">
        <v>880</v>
      </c>
      <c r="C51" s="5">
        <v>0</v>
      </c>
      <c r="D51" s="5">
        <v>390</v>
      </c>
    </row>
    <row r="52" spans="1:4">
      <c r="A52" s="7" t="s">
        <v>23</v>
      </c>
      <c r="B52" s="5">
        <v>880</v>
      </c>
      <c r="C52" s="5">
        <v>720</v>
      </c>
      <c r="D52" s="5">
        <v>390</v>
      </c>
    </row>
    <row r="53" spans="1:4">
      <c r="A53" s="7" t="s">
        <v>26</v>
      </c>
      <c r="B53" s="5">
        <v>880</v>
      </c>
      <c r="C53" s="5">
        <v>720</v>
      </c>
      <c r="D53" s="5">
        <v>390</v>
      </c>
    </row>
    <row r="54" spans="1:4">
      <c r="A54" s="7" t="s">
        <v>109</v>
      </c>
      <c r="B54" s="5">
        <v>720</v>
      </c>
      <c r="C54" s="5">
        <v>720</v>
      </c>
      <c r="D54" s="5">
        <v>390</v>
      </c>
    </row>
    <row r="55" spans="1:4">
      <c r="A55" s="7" t="s">
        <v>24</v>
      </c>
      <c r="B55" s="5">
        <v>590</v>
      </c>
      <c r="C55" s="5">
        <v>0</v>
      </c>
      <c r="D55" s="5">
        <v>260</v>
      </c>
    </row>
    <row r="56" spans="1:4">
      <c r="A56" s="7" t="s">
        <v>240</v>
      </c>
      <c r="B56" s="5">
        <v>6401230</v>
      </c>
      <c r="C56" s="5">
        <v>2388480</v>
      </c>
      <c r="D56" s="5">
        <v>771550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3"/>
  <sheetViews>
    <sheetView zoomScale="50" zoomScaleNormal="50" workbookViewId="0">
      <selection activeCell="H67" sqref="H67"/>
    </sheetView>
  </sheetViews>
  <sheetFormatPr defaultRowHeight="15"/>
  <cols>
    <col min="1" max="1" width="43.5703125" customWidth="1"/>
    <col min="2" max="2" width="20.140625" customWidth="1"/>
    <col min="3" max="3" width="25.28515625" customWidth="1"/>
    <col min="4" max="4" width="15.85546875" customWidth="1"/>
  </cols>
  <sheetData>
    <row r="1" spans="1:4">
      <c r="A1" s="6" t="s">
        <v>219</v>
      </c>
      <c r="B1" t="s">
        <v>246</v>
      </c>
    </row>
    <row r="2" spans="1:4">
      <c r="A2" s="6" t="s">
        <v>220</v>
      </c>
      <c r="B2" t="s">
        <v>245</v>
      </c>
    </row>
    <row r="3" spans="1:4">
      <c r="A3" s="6" t="s">
        <v>222</v>
      </c>
      <c r="B3" t="s">
        <v>245</v>
      </c>
    </row>
    <row r="5" spans="1:4">
      <c r="B5" s="6" t="s">
        <v>242</v>
      </c>
    </row>
    <row r="6" spans="1:4">
      <c r="A6" s="6" t="s">
        <v>239</v>
      </c>
      <c r="B6" t="s">
        <v>249</v>
      </c>
      <c r="C6" t="s">
        <v>248</v>
      </c>
      <c r="D6" t="s">
        <v>247</v>
      </c>
    </row>
    <row r="7" spans="1:4">
      <c r="A7" s="7" t="s">
        <v>1</v>
      </c>
      <c r="B7" s="5">
        <v>550000</v>
      </c>
      <c r="C7" s="5">
        <v>2740000</v>
      </c>
      <c r="D7" s="5">
        <v>90500</v>
      </c>
    </row>
    <row r="8" spans="1:4">
      <c r="A8" s="7" t="s">
        <v>2</v>
      </c>
      <c r="B8" s="5">
        <v>270000</v>
      </c>
      <c r="C8" s="5">
        <v>602000</v>
      </c>
      <c r="D8" s="5">
        <v>54200</v>
      </c>
    </row>
    <row r="9" spans="1:4">
      <c r="A9" s="7" t="s">
        <v>7</v>
      </c>
      <c r="B9" s="5">
        <v>246000</v>
      </c>
      <c r="C9" s="5">
        <v>301000</v>
      </c>
      <c r="D9" s="5">
        <v>9900</v>
      </c>
    </row>
    <row r="10" spans="1:4">
      <c r="A10" s="7" t="s">
        <v>9</v>
      </c>
      <c r="B10" s="5">
        <v>181000</v>
      </c>
      <c r="C10" s="5">
        <v>492000</v>
      </c>
      <c r="D10" s="5">
        <v>13200</v>
      </c>
    </row>
    <row r="11" spans="1:4">
      <c r="A11" s="7" t="s">
        <v>10</v>
      </c>
      <c r="B11" s="5">
        <v>165000</v>
      </c>
      <c r="C11" s="5">
        <v>301000</v>
      </c>
      <c r="D11" s="5">
        <v>12100</v>
      </c>
    </row>
    <row r="12" spans="1:4">
      <c r="A12" s="7" t="s">
        <v>30</v>
      </c>
      <c r="B12" s="5">
        <v>135000</v>
      </c>
      <c r="C12" s="5">
        <v>165000</v>
      </c>
      <c r="D12" s="5">
        <v>4400</v>
      </c>
    </row>
    <row r="13" spans="1:4">
      <c r="A13" s="7" t="s">
        <v>6</v>
      </c>
      <c r="B13" s="5">
        <v>110000</v>
      </c>
      <c r="C13" s="5">
        <v>246000</v>
      </c>
      <c r="D13" s="5">
        <v>9900</v>
      </c>
    </row>
    <row r="14" spans="1:4">
      <c r="A14" s="7" t="s">
        <v>8</v>
      </c>
      <c r="B14" s="5">
        <v>90500</v>
      </c>
      <c r="C14" s="5">
        <v>201000</v>
      </c>
      <c r="D14" s="5">
        <v>6600</v>
      </c>
    </row>
    <row r="15" spans="1:4">
      <c r="A15" s="7" t="s">
        <v>12</v>
      </c>
      <c r="B15" s="5">
        <v>81000</v>
      </c>
      <c r="C15" s="5">
        <v>148000</v>
      </c>
      <c r="D15" s="5">
        <v>44400</v>
      </c>
    </row>
    <row r="16" spans="1:4">
      <c r="A16" s="7" t="s">
        <v>3</v>
      </c>
      <c r="B16" s="5">
        <v>60500</v>
      </c>
      <c r="C16" s="5">
        <v>110000</v>
      </c>
      <c r="D16" s="5">
        <v>27100</v>
      </c>
    </row>
    <row r="17" spans="1:4">
      <c r="A17" s="7" t="s">
        <v>4</v>
      </c>
      <c r="B17" s="5">
        <v>49500</v>
      </c>
      <c r="C17" s="5">
        <v>60500</v>
      </c>
      <c r="D17" s="5">
        <v>12100</v>
      </c>
    </row>
    <row r="18" spans="1:4">
      <c r="A18" s="7" t="s">
        <v>5</v>
      </c>
      <c r="B18" s="5">
        <v>49500</v>
      </c>
      <c r="C18" s="5">
        <v>60500</v>
      </c>
      <c r="D18" s="5">
        <v>12100</v>
      </c>
    </row>
    <row r="19" spans="1:4">
      <c r="A19" s="7" t="s">
        <v>70</v>
      </c>
      <c r="B19" s="5">
        <v>44400</v>
      </c>
      <c r="C19" s="5">
        <v>121000</v>
      </c>
      <c r="D19" s="5">
        <v>24200</v>
      </c>
    </row>
    <row r="20" spans="1:4">
      <c r="A20" s="7" t="s">
        <v>18</v>
      </c>
      <c r="B20" s="5">
        <v>33100</v>
      </c>
      <c r="C20" s="5">
        <v>74000</v>
      </c>
      <c r="D20" s="5">
        <v>18100</v>
      </c>
    </row>
    <row r="21" spans="1:4">
      <c r="A21" s="7" t="s">
        <v>14</v>
      </c>
      <c r="B21" s="5">
        <v>33100</v>
      </c>
      <c r="C21" s="5">
        <v>33100</v>
      </c>
      <c r="D21" s="5">
        <v>9900</v>
      </c>
    </row>
    <row r="22" spans="1:4">
      <c r="A22" s="7" t="s">
        <v>19</v>
      </c>
      <c r="B22" s="5">
        <v>29600</v>
      </c>
      <c r="C22" s="5">
        <v>220000</v>
      </c>
      <c r="D22" s="5">
        <v>13200</v>
      </c>
    </row>
    <row r="23" spans="1:4">
      <c r="A23" s="7" t="s">
        <v>60</v>
      </c>
      <c r="B23" s="5">
        <v>29600</v>
      </c>
      <c r="C23" s="5">
        <v>29600</v>
      </c>
      <c r="D23" s="5">
        <v>10800</v>
      </c>
    </row>
    <row r="24" spans="1:4">
      <c r="A24" s="7" t="s">
        <v>15</v>
      </c>
      <c r="B24" s="5">
        <v>27100</v>
      </c>
      <c r="C24" s="5">
        <v>40500</v>
      </c>
      <c r="D24" s="5">
        <v>12100</v>
      </c>
    </row>
    <row r="25" spans="1:4">
      <c r="A25" s="7" t="s">
        <v>13</v>
      </c>
      <c r="B25" s="5">
        <v>22200</v>
      </c>
      <c r="C25" s="5">
        <v>60500</v>
      </c>
      <c r="D25" s="5">
        <v>14800</v>
      </c>
    </row>
    <row r="26" spans="1:4">
      <c r="A26" s="7" t="s">
        <v>17</v>
      </c>
      <c r="B26" s="5">
        <v>22200</v>
      </c>
      <c r="C26" s="5">
        <v>22200</v>
      </c>
      <c r="D26" s="5">
        <v>8100</v>
      </c>
    </row>
    <row r="27" spans="1:4">
      <c r="A27" s="7" t="s">
        <v>16</v>
      </c>
      <c r="B27" s="5">
        <v>22200</v>
      </c>
      <c r="C27" s="5">
        <v>27100</v>
      </c>
      <c r="D27" s="5">
        <v>8100</v>
      </c>
    </row>
    <row r="28" spans="1:4">
      <c r="A28" s="7" t="s">
        <v>20</v>
      </c>
      <c r="B28" s="5">
        <v>12100</v>
      </c>
      <c r="C28" s="5">
        <v>49500</v>
      </c>
      <c r="D28" s="5">
        <v>6600</v>
      </c>
    </row>
    <row r="29" spans="1:4">
      <c r="A29" s="7" t="s">
        <v>89</v>
      </c>
      <c r="B29" s="5">
        <v>9900</v>
      </c>
      <c r="C29" s="5">
        <v>9900</v>
      </c>
      <c r="D29" s="5">
        <v>3600</v>
      </c>
    </row>
    <row r="30" spans="1:4">
      <c r="A30" s="7" t="s">
        <v>117</v>
      </c>
      <c r="B30" s="5">
        <v>6600</v>
      </c>
      <c r="C30" s="5">
        <v>12100</v>
      </c>
      <c r="D30" s="5">
        <v>2900</v>
      </c>
    </row>
    <row r="31" spans="1:4">
      <c r="A31" s="7" t="s">
        <v>40</v>
      </c>
      <c r="B31" s="5">
        <v>6600</v>
      </c>
      <c r="C31" s="5">
        <v>14800</v>
      </c>
      <c r="D31" s="5">
        <v>880</v>
      </c>
    </row>
    <row r="32" spans="1:4">
      <c r="A32" s="7" t="s">
        <v>27</v>
      </c>
      <c r="B32" s="5">
        <v>5400</v>
      </c>
      <c r="C32" s="5">
        <v>18100</v>
      </c>
      <c r="D32" s="5">
        <v>880</v>
      </c>
    </row>
    <row r="33" spans="1:4">
      <c r="A33" s="7" t="s">
        <v>82</v>
      </c>
      <c r="B33" s="5">
        <v>4400</v>
      </c>
      <c r="C33" s="5">
        <v>201000</v>
      </c>
      <c r="D33" s="5">
        <v>390</v>
      </c>
    </row>
    <row r="34" spans="1:4">
      <c r="A34" s="7" t="s">
        <v>71</v>
      </c>
      <c r="B34" s="5">
        <v>2600</v>
      </c>
      <c r="C34" s="5">
        <v>3800</v>
      </c>
      <c r="D34" s="5">
        <v>1760</v>
      </c>
    </row>
    <row r="35" spans="1:4">
      <c r="A35" s="7" t="s">
        <v>32</v>
      </c>
      <c r="B35" s="5">
        <v>2400</v>
      </c>
      <c r="C35" s="5">
        <v>1000</v>
      </c>
      <c r="D35" s="5">
        <v>210</v>
      </c>
    </row>
    <row r="36" spans="1:4">
      <c r="A36" s="7" t="s">
        <v>54</v>
      </c>
      <c r="B36" s="5">
        <v>1600</v>
      </c>
      <c r="C36" s="5">
        <v>6600</v>
      </c>
      <c r="D36" s="5">
        <v>260</v>
      </c>
    </row>
    <row r="37" spans="1:4">
      <c r="A37" s="7" t="s">
        <v>22</v>
      </c>
      <c r="B37" s="5">
        <v>1600</v>
      </c>
      <c r="C37" s="5">
        <v>2900</v>
      </c>
      <c r="D37" s="5">
        <v>1000</v>
      </c>
    </row>
    <row r="38" spans="1:4">
      <c r="A38" s="7" t="s">
        <v>21</v>
      </c>
      <c r="B38" s="5">
        <v>1600</v>
      </c>
      <c r="C38" s="5">
        <v>2900</v>
      </c>
      <c r="D38" s="5">
        <v>1000</v>
      </c>
    </row>
    <row r="39" spans="1:4">
      <c r="A39" s="7" t="s">
        <v>80</v>
      </c>
      <c r="B39" s="5">
        <v>1600</v>
      </c>
      <c r="C39" s="5">
        <v>2400</v>
      </c>
      <c r="D39" s="5">
        <v>1000</v>
      </c>
    </row>
    <row r="40" spans="1:4">
      <c r="A40" s="7" t="s">
        <v>61</v>
      </c>
      <c r="B40" s="5">
        <v>1440</v>
      </c>
      <c r="C40" s="5">
        <v>1440</v>
      </c>
      <c r="D40" s="5">
        <v>520</v>
      </c>
    </row>
    <row r="41" spans="1:4">
      <c r="A41" s="7" t="s">
        <v>119</v>
      </c>
      <c r="B41" s="5">
        <v>1000</v>
      </c>
      <c r="C41" s="5">
        <v>1600</v>
      </c>
      <c r="D41" s="5">
        <v>320</v>
      </c>
    </row>
    <row r="42" spans="1:4">
      <c r="A42" s="7" t="s">
        <v>31</v>
      </c>
      <c r="B42" s="5">
        <v>1000</v>
      </c>
      <c r="C42" s="5">
        <v>1300</v>
      </c>
      <c r="D42" s="5">
        <v>390</v>
      </c>
    </row>
    <row r="43" spans="1:4">
      <c r="A43" s="7" t="s">
        <v>64</v>
      </c>
      <c r="B43" s="5">
        <v>960</v>
      </c>
      <c r="C43" s="5">
        <v>960</v>
      </c>
      <c r="D43" s="5">
        <v>280</v>
      </c>
    </row>
    <row r="44" spans="1:4">
      <c r="A44" s="7" t="s">
        <v>51</v>
      </c>
      <c r="B44" s="5">
        <v>880</v>
      </c>
      <c r="C44" s="5">
        <v>1600</v>
      </c>
      <c r="D44" s="5">
        <v>590</v>
      </c>
    </row>
    <row r="45" spans="1:4">
      <c r="A45" s="7" t="s">
        <v>50</v>
      </c>
      <c r="B45" s="5">
        <v>880</v>
      </c>
      <c r="C45" s="5">
        <v>1300</v>
      </c>
      <c r="D45" s="5">
        <v>590</v>
      </c>
    </row>
    <row r="46" spans="1:4">
      <c r="A46" s="7" t="s">
        <v>108</v>
      </c>
      <c r="B46" s="5">
        <v>880</v>
      </c>
      <c r="C46" s="5">
        <v>1300</v>
      </c>
      <c r="D46" s="5">
        <v>590</v>
      </c>
    </row>
    <row r="47" spans="1:4">
      <c r="A47" s="7" t="s">
        <v>62</v>
      </c>
      <c r="B47" s="5">
        <v>780</v>
      </c>
      <c r="C47" s="5">
        <v>1180</v>
      </c>
      <c r="D47" s="5">
        <v>340</v>
      </c>
    </row>
    <row r="48" spans="1:4">
      <c r="A48" s="7" t="s">
        <v>99</v>
      </c>
      <c r="B48" s="5">
        <v>720</v>
      </c>
      <c r="C48" s="5">
        <v>2400</v>
      </c>
      <c r="D48" s="5">
        <v>260</v>
      </c>
    </row>
    <row r="49" spans="1:4">
      <c r="A49" s="7" t="s">
        <v>34</v>
      </c>
      <c r="B49" s="5">
        <v>720</v>
      </c>
      <c r="C49" s="5">
        <v>480</v>
      </c>
      <c r="D49" s="5">
        <v>58</v>
      </c>
    </row>
    <row r="50" spans="1:4">
      <c r="A50" s="7" t="s">
        <v>63</v>
      </c>
      <c r="B50" s="5">
        <v>640</v>
      </c>
      <c r="C50" s="5">
        <v>960</v>
      </c>
      <c r="D50" s="5">
        <v>340</v>
      </c>
    </row>
    <row r="51" spans="1:4">
      <c r="A51" s="7" t="s">
        <v>109</v>
      </c>
      <c r="B51" s="5">
        <v>590</v>
      </c>
      <c r="C51" s="5">
        <v>720</v>
      </c>
      <c r="D51" s="5">
        <v>320</v>
      </c>
    </row>
    <row r="52" spans="1:4">
      <c r="A52" s="7" t="s">
        <v>23</v>
      </c>
      <c r="B52" s="5">
        <v>590</v>
      </c>
      <c r="C52" s="5">
        <v>880</v>
      </c>
      <c r="D52" s="5">
        <v>320</v>
      </c>
    </row>
    <row r="53" spans="1:4">
      <c r="A53" s="7" t="s">
        <v>26</v>
      </c>
      <c r="B53" s="5">
        <v>480</v>
      </c>
      <c r="C53" s="5">
        <v>880</v>
      </c>
      <c r="D53" s="5">
        <v>320</v>
      </c>
    </row>
    <row r="54" spans="1:4">
      <c r="A54" s="7" t="s">
        <v>65</v>
      </c>
      <c r="B54" s="5">
        <v>420</v>
      </c>
      <c r="C54" s="5">
        <v>420</v>
      </c>
      <c r="D54" s="5">
        <v>146</v>
      </c>
    </row>
    <row r="55" spans="1:4">
      <c r="A55" s="7" t="s">
        <v>67</v>
      </c>
      <c r="B55" s="5">
        <v>420</v>
      </c>
      <c r="C55" s="5">
        <v>520</v>
      </c>
      <c r="D55" s="5">
        <v>182</v>
      </c>
    </row>
    <row r="56" spans="1:4">
      <c r="A56" s="7" t="s">
        <v>94</v>
      </c>
      <c r="B56" s="5">
        <v>390</v>
      </c>
      <c r="C56" s="5">
        <v>590</v>
      </c>
      <c r="D56" s="5">
        <v>320</v>
      </c>
    </row>
    <row r="57" spans="1:4">
      <c r="A57" s="7" t="s">
        <v>33</v>
      </c>
      <c r="B57" s="5">
        <v>320</v>
      </c>
      <c r="C57" s="5">
        <v>390</v>
      </c>
      <c r="D57" s="5">
        <v>110</v>
      </c>
    </row>
    <row r="58" spans="1:4">
      <c r="A58" s="7" t="s">
        <v>28</v>
      </c>
      <c r="B58" s="5">
        <v>320</v>
      </c>
      <c r="C58" s="5">
        <v>480</v>
      </c>
      <c r="D58" s="5">
        <v>170</v>
      </c>
    </row>
    <row r="59" spans="1:4">
      <c r="A59" s="7" t="s">
        <v>37</v>
      </c>
      <c r="B59" s="5">
        <v>210</v>
      </c>
      <c r="C59" s="5">
        <v>210</v>
      </c>
      <c r="D59" s="5">
        <v>58</v>
      </c>
    </row>
    <row r="60" spans="1:4">
      <c r="A60" s="7" t="s">
        <v>120</v>
      </c>
      <c r="B60" s="5">
        <v>210</v>
      </c>
      <c r="C60" s="5">
        <v>480</v>
      </c>
      <c r="D60" s="5">
        <v>91</v>
      </c>
    </row>
    <row r="61" spans="1:4">
      <c r="A61" s="7" t="s">
        <v>29</v>
      </c>
      <c r="B61" s="5">
        <v>210</v>
      </c>
      <c r="C61" s="5">
        <v>390</v>
      </c>
      <c r="D61" s="5">
        <v>91</v>
      </c>
    </row>
    <row r="62" spans="1:4">
      <c r="A62" s="7" t="s">
        <v>53</v>
      </c>
      <c r="B62" s="5">
        <v>210</v>
      </c>
      <c r="C62" s="5">
        <v>260</v>
      </c>
      <c r="D62" s="5">
        <v>110</v>
      </c>
    </row>
    <row r="63" spans="1:4">
      <c r="A63" s="7" t="s">
        <v>240</v>
      </c>
      <c r="B63" s="5">
        <v>2322170</v>
      </c>
      <c r="C63" s="5">
        <v>6400740</v>
      </c>
      <c r="D63" s="5">
        <v>442796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Seed List</vt:lpstr>
      <vt:lpstr>Legacy External</vt:lpstr>
      <vt:lpstr>New External</vt:lpstr>
      <vt:lpstr>API</vt:lpstr>
      <vt:lpstr>Global Comparison</vt:lpstr>
      <vt:lpstr>Local 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richb</dc:creator>
  <cp:lastModifiedBy>richb</cp:lastModifiedBy>
  <dcterms:created xsi:type="dcterms:W3CDTF">2010-07-24T11:41:20Z</dcterms:created>
  <dcterms:modified xsi:type="dcterms:W3CDTF">2010-07-24T12:59:52Z</dcterms:modified>
</cp:coreProperties>
</file>